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手持工事一覧表" sheetId="4" r:id="rId1"/>
    <sheet name="手持工事一覧表（記入例）" sheetId="5" r:id="rId2"/>
  </sheets>
  <calcPr calcId="152511"/>
</workbook>
</file>

<file path=xl/calcChain.xml><?xml version="1.0" encoding="utf-8"?>
<calcChain xmlns="http://schemas.openxmlformats.org/spreadsheetml/2006/main">
  <c r="S6" i="5" l="1"/>
  <c r="T6" i="5" s="1"/>
  <c r="U6" i="5" s="1"/>
  <c r="V6" i="5" s="1"/>
  <c r="W6" i="5" s="1"/>
  <c r="W38" i="5"/>
  <c r="V38" i="5"/>
  <c r="U38" i="5"/>
  <c r="T38" i="5"/>
  <c r="S38" i="5"/>
  <c r="R38" i="5"/>
  <c r="W37" i="5"/>
  <c r="V37" i="5"/>
  <c r="U37" i="5"/>
  <c r="T37" i="5"/>
  <c r="S37" i="5"/>
  <c r="R37" i="5"/>
  <c r="O37" i="5"/>
  <c r="J37" i="5"/>
  <c r="G37" i="5"/>
  <c r="F37" i="5"/>
  <c r="X36" i="5"/>
  <c r="X35" i="5"/>
  <c r="L35" i="5"/>
  <c r="K35" i="5"/>
  <c r="I35" i="5"/>
  <c r="X34" i="5"/>
  <c r="X33" i="5"/>
  <c r="L33" i="5"/>
  <c r="K33" i="5"/>
  <c r="I33" i="5"/>
  <c r="X32" i="5"/>
  <c r="X31" i="5"/>
  <c r="L31" i="5"/>
  <c r="K31" i="5"/>
  <c r="I31" i="5"/>
  <c r="X30" i="5"/>
  <c r="X29" i="5"/>
  <c r="L29" i="5"/>
  <c r="K29" i="5"/>
  <c r="I29" i="5"/>
  <c r="X28" i="5"/>
  <c r="X27" i="5"/>
  <c r="L27" i="5"/>
  <c r="K27" i="5"/>
  <c r="I27" i="5"/>
  <c r="X26" i="5"/>
  <c r="X25" i="5"/>
  <c r="L25" i="5"/>
  <c r="K25" i="5"/>
  <c r="I25" i="5"/>
  <c r="X24" i="5"/>
  <c r="X23" i="5"/>
  <c r="L23" i="5"/>
  <c r="K23" i="5"/>
  <c r="I23" i="5"/>
  <c r="X22" i="5"/>
  <c r="X21" i="5"/>
  <c r="L21" i="5"/>
  <c r="K21" i="5"/>
  <c r="I21" i="5"/>
  <c r="X20" i="5"/>
  <c r="X19" i="5"/>
  <c r="L19" i="5"/>
  <c r="K19" i="5"/>
  <c r="I19" i="5"/>
  <c r="X18" i="5"/>
  <c r="X17" i="5"/>
  <c r="L17" i="5"/>
  <c r="K17" i="5"/>
  <c r="I17" i="5"/>
  <c r="X16" i="5"/>
  <c r="X15" i="5"/>
  <c r="L15" i="5"/>
  <c r="K15" i="5"/>
  <c r="I15" i="5"/>
  <c r="X14" i="5"/>
  <c r="X13" i="5"/>
  <c r="L13" i="5"/>
  <c r="I13" i="5"/>
  <c r="K13" i="5" s="1"/>
  <c r="X12" i="5"/>
  <c r="X11" i="5"/>
  <c r="L11" i="5"/>
  <c r="I11" i="5"/>
  <c r="K11" i="5" s="1"/>
  <c r="X10" i="5"/>
  <c r="X9" i="5"/>
  <c r="L9" i="5"/>
  <c r="I9" i="5"/>
  <c r="K9" i="5" s="1"/>
  <c r="X8" i="5"/>
  <c r="X7" i="5"/>
  <c r="L7" i="5"/>
  <c r="I7" i="5"/>
  <c r="I37" i="5" s="1"/>
  <c r="W38" i="4"/>
  <c r="V38" i="4"/>
  <c r="U38" i="4"/>
  <c r="T38" i="4"/>
  <c r="S38" i="4"/>
  <c r="R38" i="4"/>
  <c r="W37" i="4"/>
  <c r="V37" i="4"/>
  <c r="U37" i="4"/>
  <c r="T37" i="4"/>
  <c r="S37" i="4"/>
  <c r="R37" i="4"/>
  <c r="X37" i="4" s="1"/>
  <c r="O37" i="4"/>
  <c r="J37" i="4"/>
  <c r="G37" i="4"/>
  <c r="F37" i="4"/>
  <c r="X36" i="4"/>
  <c r="X35" i="4"/>
  <c r="L35" i="4"/>
  <c r="K35" i="4"/>
  <c r="I35" i="4"/>
  <c r="X34" i="4"/>
  <c r="X33" i="4"/>
  <c r="L33" i="4"/>
  <c r="K33" i="4"/>
  <c r="I33" i="4"/>
  <c r="X32" i="4"/>
  <c r="X31" i="4"/>
  <c r="L31" i="4"/>
  <c r="K31" i="4"/>
  <c r="I31" i="4"/>
  <c r="X30" i="4"/>
  <c r="X29" i="4"/>
  <c r="L29" i="4"/>
  <c r="K29" i="4"/>
  <c r="I29" i="4"/>
  <c r="X28" i="4"/>
  <c r="X27" i="4"/>
  <c r="L27" i="4"/>
  <c r="K27" i="4"/>
  <c r="I27" i="4"/>
  <c r="X26" i="4"/>
  <c r="X25" i="4"/>
  <c r="L25" i="4"/>
  <c r="K25" i="4"/>
  <c r="I25" i="4"/>
  <c r="X24" i="4"/>
  <c r="X23" i="4"/>
  <c r="L23" i="4"/>
  <c r="K23" i="4"/>
  <c r="I23" i="4"/>
  <c r="X22" i="4"/>
  <c r="X21" i="4"/>
  <c r="L21" i="4"/>
  <c r="K21" i="4"/>
  <c r="I21" i="4"/>
  <c r="X20" i="4"/>
  <c r="X19" i="4"/>
  <c r="L19" i="4"/>
  <c r="K19" i="4"/>
  <c r="I19" i="4"/>
  <c r="X18" i="4"/>
  <c r="X17" i="4"/>
  <c r="L17" i="4"/>
  <c r="K17" i="4"/>
  <c r="I17" i="4"/>
  <c r="X16" i="4"/>
  <c r="X15" i="4"/>
  <c r="L15" i="4"/>
  <c r="K15" i="4"/>
  <c r="I15" i="4"/>
  <c r="X14" i="4"/>
  <c r="X13" i="4"/>
  <c r="L13" i="4"/>
  <c r="K13" i="4"/>
  <c r="I13" i="4"/>
  <c r="X12" i="4"/>
  <c r="X11" i="4"/>
  <c r="L11" i="4"/>
  <c r="I11" i="4"/>
  <c r="K11" i="4" s="1"/>
  <c r="X10" i="4"/>
  <c r="X9" i="4"/>
  <c r="L9" i="4"/>
  <c r="K9" i="4"/>
  <c r="I9" i="4"/>
  <c r="X8" i="4"/>
  <c r="X7" i="4"/>
  <c r="L7" i="4"/>
  <c r="L37" i="4" s="1"/>
  <c r="K7" i="4"/>
  <c r="I7" i="4"/>
  <c r="S6" i="4"/>
  <c r="T6" i="4" s="1"/>
  <c r="U6" i="4" s="1"/>
  <c r="V6" i="4" s="1"/>
  <c r="W6" i="4" s="1"/>
  <c r="L37" i="5" l="1"/>
  <c r="X38" i="5"/>
  <c r="I37" i="4"/>
  <c r="X38" i="4"/>
  <c r="X37" i="5"/>
  <c r="K37" i="4"/>
  <c r="K7" i="5"/>
  <c r="K37" i="5" s="1"/>
</calcChain>
</file>

<file path=xl/sharedStrings.xml><?xml version="1.0" encoding="utf-8"?>
<sst xmlns="http://schemas.openxmlformats.org/spreadsheetml/2006/main" count="187" uniqueCount="41">
  <si>
    <t>手持工事一覧表</t>
    <rPh sb="0" eb="2">
      <t>テモチ</t>
    </rPh>
    <rPh sb="2" eb="4">
      <t>コウジ</t>
    </rPh>
    <rPh sb="4" eb="6">
      <t>イチラン</t>
    </rPh>
    <rPh sb="6" eb="7">
      <t>ヒョウ</t>
    </rPh>
    <phoneticPr fontId="7"/>
  </si>
  <si>
    <t>　　</t>
    <phoneticPr fontId="7"/>
  </si>
  <si>
    <t>（単位/千円）</t>
    <rPh sb="1" eb="3">
      <t>タンイ</t>
    </rPh>
    <rPh sb="4" eb="6">
      <t>センエン</t>
    </rPh>
    <phoneticPr fontId="2"/>
  </si>
  <si>
    <t>NO</t>
    <phoneticPr fontId="7"/>
  </si>
  <si>
    <t>発注者</t>
    <rPh sb="0" eb="3">
      <t>ハッチュウシャ</t>
    </rPh>
    <phoneticPr fontId="7"/>
  </si>
  <si>
    <t>工事名</t>
    <rPh sb="0" eb="2">
      <t>コウジ</t>
    </rPh>
    <rPh sb="2" eb="3">
      <t>メイ</t>
    </rPh>
    <phoneticPr fontId="7"/>
  </si>
  <si>
    <t>工期</t>
    <rPh sb="0" eb="2">
      <t>コウキ</t>
    </rPh>
    <phoneticPr fontId="7"/>
  </si>
  <si>
    <t>契約額</t>
    <rPh sb="0" eb="2">
      <t>ケイヤク</t>
    </rPh>
    <rPh sb="2" eb="3">
      <t>ガク</t>
    </rPh>
    <phoneticPr fontId="7"/>
  </si>
  <si>
    <t>予定
工事原価</t>
    <rPh sb="0" eb="2">
      <t>ヨテイ</t>
    </rPh>
    <rPh sb="3" eb="5">
      <t>コウジ</t>
    </rPh>
    <rPh sb="5" eb="7">
      <t>ゲンカ</t>
    </rPh>
    <phoneticPr fontId="7"/>
  </si>
  <si>
    <t>出来高</t>
    <rPh sb="0" eb="3">
      <t>デキダカ</t>
    </rPh>
    <phoneticPr fontId="7"/>
  </si>
  <si>
    <t>受領額</t>
    <rPh sb="0" eb="2">
      <t>ジュリョウ</t>
    </rPh>
    <rPh sb="2" eb="3">
      <t>ガク</t>
    </rPh>
    <phoneticPr fontId="7"/>
  </si>
  <si>
    <t>出来高
対未収</t>
    <rPh sb="0" eb="3">
      <t>デキダカ</t>
    </rPh>
    <rPh sb="4" eb="5">
      <t>タイ</t>
    </rPh>
    <rPh sb="5" eb="7">
      <t>ミシュウ</t>
    </rPh>
    <phoneticPr fontId="2"/>
  </si>
  <si>
    <t>契約高
対未収</t>
    <rPh sb="0" eb="3">
      <t>ケイヤクダカ</t>
    </rPh>
    <rPh sb="4" eb="5">
      <t>タイ</t>
    </rPh>
    <rPh sb="5" eb="7">
      <t>ミシュウ</t>
    </rPh>
    <phoneticPr fontId="7"/>
  </si>
  <si>
    <t>工　事　引　当　の　借　入　金</t>
    <rPh sb="0" eb="1">
      <t>コウ</t>
    </rPh>
    <rPh sb="2" eb="3">
      <t>コト</t>
    </rPh>
    <rPh sb="4" eb="5">
      <t>イン</t>
    </rPh>
    <rPh sb="6" eb="7">
      <t>トウ</t>
    </rPh>
    <rPh sb="10" eb="11">
      <t>シャク</t>
    </rPh>
    <rPh sb="12" eb="13">
      <t>イ</t>
    </rPh>
    <rPh sb="14" eb="15">
      <t>キン</t>
    </rPh>
    <phoneticPr fontId="7"/>
  </si>
  <si>
    <t>月　別　受　領　予　定　金　額</t>
    <rPh sb="0" eb="1">
      <t>ツキ</t>
    </rPh>
    <rPh sb="2" eb="3">
      <t>ベツ</t>
    </rPh>
    <rPh sb="4" eb="5">
      <t>ウケ</t>
    </rPh>
    <rPh sb="6" eb="7">
      <t>リョウ</t>
    </rPh>
    <rPh sb="8" eb="9">
      <t>ヨ</t>
    </rPh>
    <rPh sb="10" eb="11">
      <t>テイ</t>
    </rPh>
    <rPh sb="12" eb="13">
      <t>キン</t>
    </rPh>
    <rPh sb="14" eb="15">
      <t>ガク</t>
    </rPh>
    <phoneticPr fontId="7"/>
  </si>
  <si>
    <t>割合</t>
    <rPh sb="0" eb="2">
      <t>ワリアイ</t>
    </rPh>
    <phoneticPr fontId="7"/>
  </si>
  <si>
    <t>金額</t>
    <rPh sb="0" eb="2">
      <t>キンガク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</si>
  <si>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7"/>
  </si>
  <si>
    <t>口座番号</t>
    <rPh sb="0" eb="2">
      <t>コウザ</t>
    </rPh>
    <rPh sb="2" eb="4">
      <t>バンゴウ</t>
    </rPh>
    <phoneticPr fontId="2"/>
  </si>
  <si>
    <t>金　額</t>
    <rPh sb="0" eb="1">
      <t>キン</t>
    </rPh>
    <rPh sb="2" eb="3">
      <t>ガク</t>
    </rPh>
    <phoneticPr fontId="7"/>
  </si>
  <si>
    <t>返済日</t>
    <rPh sb="0" eb="3">
      <t>ヘンサイビ</t>
    </rPh>
    <phoneticPr fontId="7"/>
  </si>
  <si>
    <t>区分</t>
    <rPh sb="0" eb="2">
      <t>クブン</t>
    </rPh>
    <phoneticPr fontId="2"/>
  </si>
  <si>
    <t>合計</t>
    <rPh sb="0" eb="2">
      <t>ゴウケイ</t>
    </rPh>
    <phoneticPr fontId="2"/>
  </si>
  <si>
    <t>自</t>
    <rPh sb="0" eb="1">
      <t>ジ</t>
    </rPh>
    <phoneticPr fontId="7"/>
  </si>
  <si>
    <t>現金</t>
    <rPh sb="0" eb="2">
      <t>ゲンキン</t>
    </rPh>
    <phoneticPr fontId="7"/>
  </si>
  <si>
    <t>至</t>
    <rPh sb="0" eb="1">
      <t>イタ</t>
    </rPh>
    <phoneticPr fontId="7"/>
  </si>
  <si>
    <t>手形</t>
    <rPh sb="0" eb="2">
      <t>テガタ</t>
    </rPh>
    <phoneticPr fontId="7"/>
  </si>
  <si>
    <t>至</t>
    <rPh sb="0" eb="1">
      <t>イタル</t>
    </rPh>
    <phoneticPr fontId="7"/>
  </si>
  <si>
    <t>合　　計</t>
    <rPh sb="0" eb="1">
      <t>ゴウ</t>
    </rPh>
    <rPh sb="3" eb="4">
      <t>ケイ</t>
    </rPh>
    <phoneticPr fontId="7"/>
  </si>
  <si>
    <t>○○市</t>
    <rPh sb="2" eb="3">
      <t>シ</t>
    </rPh>
    <phoneticPr fontId="7"/>
  </si>
  <si>
    <t>○○工事</t>
    <rPh sb="2" eb="4">
      <t>コウジ</t>
    </rPh>
    <phoneticPr fontId="7"/>
  </si>
  <si>
    <t>当金庫</t>
    <rPh sb="0" eb="1">
      <t>トウ</t>
    </rPh>
    <rPh sb="1" eb="3">
      <t>キンコ</t>
    </rPh>
    <phoneticPr fontId="7"/>
  </si>
  <si>
    <t>○○県</t>
    <rPh sb="2" eb="3">
      <t>ケン</t>
    </rPh>
    <phoneticPr fontId="7"/>
  </si>
  <si>
    <t>○○耐震工事</t>
    <rPh sb="2" eb="4">
      <t>タイシン</t>
    </rPh>
    <rPh sb="4" eb="6">
      <t>コウジ</t>
    </rPh>
    <phoneticPr fontId="7"/>
  </si>
  <si>
    <t>本件</t>
    <rPh sb="0" eb="2">
      <t>ホンケン</t>
    </rPh>
    <phoneticPr fontId="2"/>
  </si>
  <si>
    <t>○○道路</t>
    <rPh sb="2" eb="4">
      <t>ドウロ</t>
    </rPh>
    <phoneticPr fontId="2"/>
  </si>
  <si>
    <t>○○道路工事</t>
    <rPh sb="2" eb="4">
      <t>ドウロ</t>
    </rPh>
    <rPh sb="4" eb="6">
      <t>コウジ</t>
    </rPh>
    <phoneticPr fontId="2"/>
  </si>
  <si>
    <t>　現在</t>
    <rPh sb="1" eb="3">
      <t>ゲンザイ</t>
    </rPh>
    <phoneticPr fontId="2"/>
  </si>
  <si>
    <t>諸口（5件）</t>
    <rPh sb="0" eb="2">
      <t>ショクチ</t>
    </rPh>
    <rPh sb="4" eb="5">
      <t>ケン</t>
    </rPh>
    <phoneticPr fontId="2"/>
  </si>
  <si>
    <t>㈱○○建設</t>
    <rPh sb="3" eb="5">
      <t>ケンセツ</t>
    </rPh>
    <phoneticPr fontId="2"/>
  </si>
  <si>
    <t>お名前</t>
    <rPh sb="1" eb="3">
      <t>ナマエ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</si>
</sst>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name val="ＭＳ Ｐゴシック"/>
      <family val="2"/>
    </font>
    <font>
      <sz val="14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0" fillId="0" borderId="0" xfId="0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38" fontId="10" fillId="0" borderId="23" xfId="1" applyFont="1" applyFill="1" applyBorder="1" applyAlignment="1" applyProtection="1">
      <alignment horizontal="right" vertical="center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38" fontId="10" fillId="0" borderId="28" xfId="1" applyFont="1" applyFill="1" applyBorder="1" applyAlignment="1" applyProtection="1">
      <alignment horizontal="right" vertical="center" shrinkToFit="1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38" fontId="10" fillId="0" borderId="36" xfId="1" applyFont="1" applyFill="1" applyBorder="1" applyAlignment="1" applyProtection="1">
      <alignment horizontal="right" vertical="center" shrinkToFit="1"/>
    </xf>
    <xf numFmtId="38" fontId="10" fillId="0" borderId="16" xfId="1" applyFont="1" applyFill="1" applyBorder="1" applyAlignment="1" applyProtection="1">
      <alignment horizontal="right" vertical="center" shrinkToFit="1"/>
    </xf>
    <xf numFmtId="38" fontId="10" fillId="0" borderId="40" xfId="1" applyFont="1" applyFill="1" applyBorder="1" applyAlignment="1" applyProtection="1">
      <alignment horizontal="right" vertical="center" shrinkToFit="1"/>
    </xf>
    <xf numFmtId="176" fontId="10" fillId="0" borderId="5" xfId="0" applyNumberFormat="1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vertical="center" shrinkToFit="1"/>
    </xf>
    <xf numFmtId="38" fontId="10" fillId="0" borderId="44" xfId="1" applyFont="1" applyFill="1" applyBorder="1" applyAlignment="1" applyProtection="1">
      <alignment vertical="center" shrinkToFit="1"/>
    </xf>
    <xf numFmtId="38" fontId="10" fillId="0" borderId="45" xfId="1" applyFont="1" applyFill="1" applyBorder="1" applyAlignment="1" applyProtection="1">
      <alignment vertical="center" shrinkToFit="1"/>
    </xf>
    <xf numFmtId="176" fontId="10" fillId="0" borderId="49" xfId="0" applyNumberFormat="1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vertical="center" shrinkToFit="1"/>
    </xf>
    <xf numFmtId="38" fontId="10" fillId="0" borderId="49" xfId="1" applyFont="1" applyFill="1" applyBorder="1" applyAlignment="1" applyProtection="1">
      <alignment vertical="center" shrinkToFit="1"/>
    </xf>
    <xf numFmtId="38" fontId="10" fillId="0" borderId="51" xfId="1" applyFont="1" applyFill="1" applyBorder="1" applyAlignment="1" applyProtection="1">
      <alignment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38" fontId="12" fillId="2" borderId="20" xfId="1" applyFont="1" applyFill="1" applyBorder="1" applyAlignment="1" applyProtection="1">
      <alignment horizontal="right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38" fontId="12" fillId="2" borderId="26" xfId="1" applyFont="1" applyFill="1" applyBorder="1" applyAlignment="1" applyProtection="1">
      <alignment horizontal="right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38" fontId="12" fillId="2" borderId="33" xfId="1" applyFont="1" applyFill="1" applyBorder="1" applyAlignment="1" applyProtection="1">
      <alignment horizontal="right" vertical="center" shrinkToFit="1"/>
      <protection locked="0"/>
    </xf>
    <xf numFmtId="0" fontId="12" fillId="2" borderId="37" xfId="0" applyFont="1" applyFill="1" applyBorder="1" applyAlignment="1" applyProtection="1">
      <alignment horizontal="center" vertical="center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38" fontId="10" fillId="2" borderId="33" xfId="1" applyFont="1" applyFill="1" applyBorder="1" applyAlignment="1" applyProtection="1">
      <alignment horizontal="right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38" fontId="10" fillId="2" borderId="26" xfId="1" applyFont="1" applyFill="1" applyBorder="1" applyAlignment="1" applyProtection="1">
      <alignment horizontal="right" vertical="center" shrinkToFit="1"/>
      <protection locked="0"/>
    </xf>
    <xf numFmtId="38" fontId="10" fillId="2" borderId="20" xfId="1" applyFont="1" applyFill="1" applyBorder="1" applyAlignment="1" applyProtection="1">
      <alignment horizontal="right" vertical="center" shrinkToFit="1"/>
      <protection locked="0"/>
    </xf>
    <xf numFmtId="38" fontId="10" fillId="2" borderId="17" xfId="1" applyFont="1" applyFill="1" applyBorder="1" applyAlignment="1" applyProtection="1">
      <alignment horizontal="right" vertical="center" shrinkToFit="1"/>
      <protection locked="0"/>
    </xf>
    <xf numFmtId="38" fontId="10" fillId="2" borderId="13" xfId="1" applyFont="1" applyFill="1" applyBorder="1" applyAlignment="1" applyProtection="1">
      <alignment horizontal="right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</xf>
    <xf numFmtId="38" fontId="12" fillId="2" borderId="20" xfId="1" applyFont="1" applyFill="1" applyBorder="1" applyAlignment="1" applyProtection="1">
      <alignment horizontal="right" vertical="center" shrinkToFit="1"/>
    </xf>
    <xf numFmtId="0" fontId="8" fillId="0" borderId="22" xfId="0" applyFont="1" applyFill="1" applyBorder="1" applyAlignment="1" applyProtection="1">
      <alignment vertical="center" shrinkToFit="1"/>
    </xf>
    <xf numFmtId="38" fontId="10" fillId="2" borderId="20" xfId="1" applyFont="1" applyFill="1" applyBorder="1" applyAlignment="1" applyProtection="1">
      <alignment horizontal="right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12" fillId="2" borderId="18" xfId="0" applyFont="1" applyFill="1" applyBorder="1" applyAlignment="1" applyProtection="1">
      <alignment horizontal="center" vertical="center" shrinkToFit="1"/>
    </xf>
    <xf numFmtId="38" fontId="12" fillId="2" borderId="26" xfId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vertical="center" shrinkToFit="1"/>
    </xf>
    <xf numFmtId="38" fontId="10" fillId="2" borderId="17" xfId="1" applyFont="1" applyFill="1" applyBorder="1" applyAlignment="1" applyProtection="1">
      <alignment horizontal="right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12" fillId="2" borderId="32" xfId="0" applyFont="1" applyFill="1" applyBorder="1" applyAlignment="1" applyProtection="1">
      <alignment horizontal="center" vertical="center" shrinkToFit="1"/>
    </xf>
    <xf numFmtId="38" fontId="12" fillId="2" borderId="33" xfId="1" applyFont="1" applyFill="1" applyBorder="1" applyAlignment="1" applyProtection="1">
      <alignment horizontal="right" vertical="center" shrinkToFit="1"/>
    </xf>
    <xf numFmtId="0" fontId="8" fillId="0" borderId="35" xfId="0" applyFont="1" applyFill="1" applyBorder="1" applyAlignment="1" applyProtection="1">
      <alignment vertical="center" shrinkToFit="1"/>
    </xf>
    <xf numFmtId="38" fontId="10" fillId="2" borderId="33" xfId="1" applyFont="1" applyFill="1" applyBorder="1" applyAlignment="1" applyProtection="1">
      <alignment horizontal="right" vertical="center" shrinkToFit="1"/>
    </xf>
    <xf numFmtId="0" fontId="12" fillId="2" borderId="37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38" fontId="10" fillId="2" borderId="13" xfId="1" applyFont="1" applyFill="1" applyBorder="1" applyAlignment="1" applyProtection="1">
      <alignment horizontal="right" vertical="center" shrinkToFit="1"/>
    </xf>
    <xf numFmtId="0" fontId="10" fillId="2" borderId="32" xfId="0" applyFont="1" applyFill="1" applyBorder="1" applyAlignment="1" applyProtection="1">
      <alignment horizontal="center" vertical="center" shrinkToFit="1"/>
    </xf>
    <xf numFmtId="0" fontId="10" fillId="2" borderId="37" xfId="0" applyFont="1" applyFill="1" applyBorder="1" applyAlignment="1" applyProtection="1">
      <alignment horizontal="center" vertical="center" shrinkToFit="1"/>
    </xf>
    <xf numFmtId="38" fontId="10" fillId="2" borderId="26" xfId="1" applyFont="1" applyFill="1" applyBorder="1" applyAlignment="1" applyProtection="1">
      <alignment horizontal="right" vertical="center" shrinkToFit="1"/>
    </xf>
    <xf numFmtId="55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55" fontId="16" fillId="2" borderId="15" xfId="0" applyNumberFormat="1" applyFont="1" applyFill="1" applyBorder="1" applyAlignment="1" applyProtection="1">
      <alignment horizontal="center" vertical="center" shrinkToFit="1"/>
      <protection locked="0"/>
    </xf>
    <xf numFmtId="14" fontId="13" fillId="2" borderId="0" xfId="0" applyNumberFormat="1" applyFont="1" applyFill="1" applyBorder="1" applyAlignment="1" applyProtection="1">
      <alignment horizontal="left" vertical="center" shrinkToFit="1"/>
      <protection locked="0"/>
    </xf>
    <xf numFmtId="14" fontId="13" fillId="2" borderId="25" xfId="0" applyNumberFormat="1" applyFont="1" applyFill="1" applyBorder="1" applyAlignment="1" applyProtection="1">
      <alignment horizontal="left" vertical="center" shrinkToFit="1"/>
      <protection locked="0"/>
    </xf>
    <xf numFmtId="14" fontId="13" fillId="2" borderId="30" xfId="0" applyNumberFormat="1" applyFont="1" applyFill="1" applyBorder="1" applyAlignment="1" applyProtection="1">
      <alignment horizontal="left" vertical="center" shrinkToFit="1"/>
      <protection locked="0"/>
    </xf>
    <xf numFmtId="14" fontId="14" fillId="2" borderId="39" xfId="0" applyNumberFormat="1" applyFont="1" applyFill="1" applyBorder="1" applyAlignment="1" applyProtection="1">
      <alignment horizontal="left" vertical="center" shrinkToFit="1"/>
      <protection locked="0"/>
    </xf>
    <xf numFmtId="14" fontId="14" fillId="2" borderId="0" xfId="0" applyNumberFormat="1" applyFont="1" applyFill="1" applyBorder="1" applyAlignment="1" applyProtection="1">
      <alignment horizontal="left" vertical="center" shrinkToFit="1"/>
      <protection locked="0"/>
    </xf>
    <xf numFmtId="14" fontId="14" fillId="2" borderId="1" xfId="0" applyNumberFormat="1" applyFont="1" applyFill="1" applyBorder="1" applyAlignment="1" applyProtection="1">
      <alignment horizontal="left" vertical="center" shrinkToFit="1"/>
      <protection locked="0"/>
    </xf>
    <xf numFmtId="14" fontId="13" fillId="2" borderId="0" xfId="0" applyNumberFormat="1" applyFont="1" applyFill="1" applyBorder="1" applyAlignment="1" applyProtection="1">
      <alignment horizontal="left" vertical="center" shrinkToFit="1"/>
    </xf>
    <xf numFmtId="14" fontId="13" fillId="2" borderId="25" xfId="0" applyNumberFormat="1" applyFont="1" applyFill="1" applyBorder="1" applyAlignment="1" applyProtection="1">
      <alignment horizontal="left" vertical="center" shrinkToFit="1"/>
    </xf>
    <xf numFmtId="14" fontId="13" fillId="2" borderId="30" xfId="0" applyNumberFormat="1" applyFont="1" applyFill="1" applyBorder="1" applyAlignment="1" applyProtection="1">
      <alignment horizontal="left" vertical="center" shrinkToFit="1"/>
    </xf>
    <xf numFmtId="14" fontId="14" fillId="2" borderId="39" xfId="0" applyNumberFormat="1" applyFont="1" applyFill="1" applyBorder="1" applyAlignment="1" applyProtection="1">
      <alignment horizontal="left" vertical="center" shrinkToFit="1"/>
    </xf>
    <xf numFmtId="14" fontId="14" fillId="2" borderId="0" xfId="0" applyNumberFormat="1" applyFont="1" applyFill="1" applyBorder="1" applyAlignment="1" applyProtection="1">
      <alignment horizontal="left" vertical="center" shrinkToFit="1"/>
    </xf>
    <xf numFmtId="14" fontId="14" fillId="2" borderId="1" xfId="0" applyNumberFormat="1" applyFont="1" applyFill="1" applyBorder="1" applyAlignment="1" applyProtection="1">
      <alignment horizontal="left" vertical="center" shrinkToFit="1"/>
    </xf>
    <xf numFmtId="14" fontId="11" fillId="2" borderId="21" xfId="0" applyNumberFormat="1" applyFont="1" applyFill="1" applyBorder="1" applyAlignment="1" applyProtection="1">
      <alignment horizontal="center" vertical="center" shrinkToFit="1"/>
    </xf>
    <xf numFmtId="14" fontId="11" fillId="2" borderId="27" xfId="0" applyNumberFormat="1" applyFont="1" applyFill="1" applyBorder="1" applyAlignment="1" applyProtection="1">
      <alignment horizontal="center" vertical="center" shrinkToFit="1"/>
    </xf>
    <xf numFmtId="14" fontId="11" fillId="2" borderId="34" xfId="0" applyNumberFormat="1" applyFont="1" applyFill="1" applyBorder="1" applyAlignment="1" applyProtection="1">
      <alignment horizontal="center" vertical="center" shrinkToFit="1"/>
    </xf>
    <xf numFmtId="14" fontId="11" fillId="2" borderId="38" xfId="0" applyNumberFormat="1" applyFont="1" applyFill="1" applyBorder="1" applyAlignment="1" applyProtection="1">
      <alignment horizontal="center" vertical="center" shrinkToFit="1"/>
    </xf>
    <xf numFmtId="14" fontId="8" fillId="2" borderId="34" xfId="0" applyNumberFormat="1" applyFont="1" applyFill="1" applyBorder="1" applyAlignment="1" applyProtection="1">
      <alignment horizontal="center" vertical="center" shrinkToFit="1"/>
    </xf>
    <xf numFmtId="14" fontId="8" fillId="2" borderId="38" xfId="0" applyNumberFormat="1" applyFont="1" applyFill="1" applyBorder="1" applyAlignment="1" applyProtection="1">
      <alignment horizontal="center" vertical="center" shrinkToFit="1"/>
    </xf>
    <xf numFmtId="14" fontId="11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14" fontId="11" fillId="2" borderId="34" xfId="0" applyNumberFormat="1" applyFont="1" applyFill="1" applyBorder="1" applyAlignment="1" applyProtection="1">
      <alignment horizontal="center" vertical="center" shrinkToFit="1"/>
      <protection locked="0"/>
    </xf>
    <xf numFmtId="14" fontId="11" fillId="2" borderId="38" xfId="0" applyNumberFormat="1" applyFont="1" applyFill="1" applyBorder="1" applyAlignment="1" applyProtection="1">
      <alignment horizontal="center" vertical="center" shrinkToFit="1"/>
      <protection locked="0"/>
    </xf>
    <xf numFmtId="14" fontId="8" fillId="2" borderId="34" xfId="0" applyNumberFormat="1" applyFont="1" applyFill="1" applyBorder="1" applyAlignment="1" applyProtection="1">
      <alignment horizontal="center" vertical="center" shrinkToFit="1"/>
      <protection locked="0"/>
    </xf>
    <xf numFmtId="14" fontId="8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right" vertical="center" shrinkToFit="1"/>
    </xf>
    <xf numFmtId="176" fontId="10" fillId="0" borderId="47" xfId="1" applyNumberFormat="1" applyFont="1" applyFill="1" applyBorder="1" applyAlignment="1" applyProtection="1">
      <alignment horizontal="right" vertical="center" shrinkToFit="1"/>
    </xf>
    <xf numFmtId="176" fontId="10" fillId="0" borderId="41" xfId="0" applyNumberFormat="1" applyFont="1" applyFill="1" applyBorder="1" applyAlignment="1" applyProtection="1">
      <alignment horizontal="center" vertical="center" shrinkToFit="1"/>
    </xf>
    <xf numFmtId="176" fontId="10" fillId="0" borderId="48" xfId="0" applyNumberFormat="1" applyFont="1" applyFill="1" applyBorder="1" applyAlignment="1" applyProtection="1">
      <alignment horizontal="center" vertical="center" shrinkToFit="1"/>
    </xf>
    <xf numFmtId="176" fontId="10" fillId="0" borderId="5" xfId="1" applyNumberFormat="1" applyFont="1" applyFill="1" applyBorder="1" applyAlignment="1" applyProtection="1">
      <alignment horizontal="right" vertical="center" shrinkToFit="1"/>
    </xf>
    <xf numFmtId="176" fontId="10" fillId="0" borderId="49" xfId="1" applyNumberFormat="1" applyFont="1" applyFill="1" applyBorder="1" applyAlignment="1" applyProtection="1">
      <alignment horizontal="right" vertical="center" shrinkToFit="1"/>
    </xf>
    <xf numFmtId="176" fontId="10" fillId="0" borderId="42" xfId="0" applyNumberFormat="1" applyFont="1" applyFill="1" applyBorder="1" applyAlignment="1" applyProtection="1">
      <alignment horizontal="center" vertical="center" shrinkToFit="1"/>
    </xf>
    <xf numFmtId="176" fontId="10" fillId="0" borderId="50" xfId="0" applyNumberFormat="1" applyFont="1" applyFill="1" applyBorder="1" applyAlignment="1" applyProtection="1">
      <alignment horizontal="center" vertical="center" shrinkToFit="1"/>
    </xf>
    <xf numFmtId="176" fontId="10" fillId="0" borderId="29" xfId="0" applyNumberFormat="1" applyFont="1" applyFill="1" applyBorder="1" applyAlignment="1" applyProtection="1">
      <alignment horizontal="right" vertical="center" shrinkToFit="1"/>
    </xf>
    <xf numFmtId="176" fontId="10" fillId="0" borderId="13" xfId="0" applyNumberFormat="1" applyFont="1" applyFill="1" applyBorder="1" applyAlignment="1" applyProtection="1">
      <alignment horizontal="right" vertical="center" shrinkToFit="1"/>
    </xf>
    <xf numFmtId="38" fontId="10" fillId="2" borderId="31" xfId="1" applyFont="1" applyFill="1" applyBorder="1" applyAlignment="1" applyProtection="1">
      <alignment horizontal="right" vertical="center" shrinkToFit="1"/>
      <protection locked="0"/>
    </xf>
    <xf numFmtId="38" fontId="10" fillId="2" borderId="14" xfId="1" applyFont="1" applyFill="1" applyBorder="1" applyAlignment="1" applyProtection="1">
      <alignment horizontal="right" vertical="center" shrinkToFit="1"/>
      <protection locked="0"/>
    </xf>
    <xf numFmtId="38" fontId="10" fillId="0" borderId="31" xfId="1" applyFont="1" applyFill="1" applyBorder="1" applyAlignment="1" applyProtection="1">
      <alignment horizontal="right" vertical="center" shrinkToFit="1"/>
    </xf>
    <xf numFmtId="38" fontId="10" fillId="0" borderId="14" xfId="1" applyFont="1" applyFill="1" applyBorder="1" applyAlignment="1" applyProtection="1">
      <alignment horizontal="right" vertical="center" shrinkToFit="1"/>
    </xf>
    <xf numFmtId="31" fontId="9" fillId="2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38" fontId="10" fillId="0" borderId="18" xfId="1" applyFont="1" applyFill="1" applyBorder="1" applyAlignment="1" applyProtection="1">
      <alignment horizontal="right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Font="1" applyFill="1" applyBorder="1" applyAlignment="1" applyProtection="1">
      <alignment horizontal="left" vertical="center" shrinkToFit="1"/>
      <protection locked="0"/>
    </xf>
    <xf numFmtId="0" fontId="10" fillId="2" borderId="29" xfId="0" applyFont="1" applyFill="1" applyBorder="1" applyAlignment="1" applyProtection="1">
      <alignment horizontal="left" vertical="center" shrinkToFit="1"/>
      <protection locked="0"/>
    </xf>
    <xf numFmtId="0" fontId="10" fillId="2" borderId="13" xfId="0" applyFont="1" applyFill="1" applyBorder="1" applyAlignment="1" applyProtection="1">
      <alignment horizontal="left" vertical="center" shrinkToFit="1"/>
      <protection locked="0"/>
    </xf>
    <xf numFmtId="9" fontId="10" fillId="2" borderId="29" xfId="0" applyNumberFormat="1" applyFont="1" applyFill="1" applyBorder="1" applyAlignment="1" applyProtection="1">
      <alignment horizontal="right" vertical="center" shrinkToFit="1"/>
      <protection locked="0"/>
    </xf>
    <xf numFmtId="9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29" xfId="0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left" vertical="center" shrinkToFit="1"/>
      <protection locked="0"/>
    </xf>
    <xf numFmtId="0" fontId="12" fillId="2" borderId="17" xfId="0" applyFont="1" applyFill="1" applyBorder="1" applyAlignment="1" applyProtection="1">
      <alignment horizontal="left" vertical="center" shrinkToFit="1"/>
      <protection locked="0"/>
    </xf>
    <xf numFmtId="38" fontId="10" fillId="2" borderId="18" xfId="1" applyFont="1" applyFill="1" applyBorder="1" applyAlignment="1" applyProtection="1">
      <alignment horizontal="right" vertical="center" shrinkToFit="1"/>
      <protection locked="0"/>
    </xf>
    <xf numFmtId="9" fontId="10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right" vertical="center" shrinkToFi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wrapText="1" shrinkToFit="1"/>
      <protection locked="0"/>
    </xf>
    <xf numFmtId="0" fontId="10" fillId="0" borderId="6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38" fontId="10" fillId="2" borderId="31" xfId="1" applyFont="1" applyFill="1" applyBorder="1" applyAlignment="1" applyProtection="1">
      <alignment horizontal="right" vertical="center" shrinkToFit="1"/>
    </xf>
    <xf numFmtId="38" fontId="10" fillId="2" borderId="14" xfId="1" applyFont="1" applyFill="1" applyBorder="1" applyAlignment="1" applyProtection="1">
      <alignment horizontal="right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10" fillId="2" borderId="17" xfId="0" applyFont="1" applyFill="1" applyBorder="1" applyAlignment="1" applyProtection="1">
      <alignment horizontal="left" vertical="center" shrinkToFit="1"/>
    </xf>
    <xf numFmtId="0" fontId="10" fillId="2" borderId="29" xfId="0" applyFont="1" applyFill="1" applyBorder="1" applyAlignment="1" applyProtection="1">
      <alignment horizontal="left" vertical="center" shrinkToFit="1"/>
    </xf>
    <xf numFmtId="0" fontId="10" fillId="2" borderId="13" xfId="0" applyFont="1" applyFill="1" applyBorder="1" applyAlignment="1" applyProtection="1">
      <alignment horizontal="left" vertical="center" shrinkToFit="1"/>
    </xf>
    <xf numFmtId="9" fontId="10" fillId="2" borderId="29" xfId="0" applyNumberFormat="1" applyFont="1" applyFill="1" applyBorder="1" applyAlignment="1" applyProtection="1">
      <alignment horizontal="right" vertical="center" shrinkToFit="1"/>
    </xf>
    <xf numFmtId="9" fontId="10" fillId="2" borderId="13" xfId="0" applyNumberFormat="1" applyFont="1" applyFill="1" applyBorder="1" applyAlignment="1" applyProtection="1">
      <alignment horizontal="right" vertical="center" shrinkToFit="1"/>
    </xf>
    <xf numFmtId="0" fontId="0" fillId="2" borderId="17" xfId="0" applyFont="1" applyFill="1" applyBorder="1" applyAlignment="1" applyProtection="1">
      <alignment horizontal="left" vertical="center" shrinkToFit="1"/>
    </xf>
    <xf numFmtId="0" fontId="12" fillId="2" borderId="17" xfId="0" applyFont="1" applyFill="1" applyBorder="1" applyAlignment="1" applyProtection="1">
      <alignment horizontal="left" vertical="center" shrinkToFit="1"/>
    </xf>
    <xf numFmtId="0" fontId="12" fillId="2" borderId="13" xfId="0" applyFont="1" applyFill="1" applyBorder="1" applyAlignment="1" applyProtection="1">
      <alignment horizontal="left" vertical="center" shrinkToFit="1"/>
    </xf>
    <xf numFmtId="0" fontId="12" fillId="2" borderId="29" xfId="0" applyFont="1" applyFill="1" applyBorder="1" applyAlignment="1" applyProtection="1">
      <alignment horizontal="left" vertical="center" shrinkToFit="1"/>
    </xf>
    <xf numFmtId="38" fontId="10" fillId="2" borderId="18" xfId="1" applyFont="1" applyFill="1" applyBorder="1" applyAlignment="1" applyProtection="1">
      <alignment horizontal="right" vertical="center" shrinkToFit="1"/>
    </xf>
    <xf numFmtId="9" fontId="10" fillId="2" borderId="17" xfId="0" applyNumberFormat="1" applyFont="1" applyFill="1" applyBorder="1" applyAlignment="1" applyProtection="1">
      <alignment horizontal="right" vertical="center" shrinkToFit="1"/>
    </xf>
    <xf numFmtId="0" fontId="3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10" fillId="0" borderId="6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10" fillId="0" borderId="14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80" zoomScaleNormal="80" workbookViewId="0">
      <selection activeCell="M9" sqref="M9"/>
    </sheetView>
  </sheetViews>
  <sheetFormatPr defaultRowHeight="13.5" x14ac:dyDescent="0.15"/>
  <cols>
    <col min="1" max="1" width="3.125" style="39" customWidth="1"/>
    <col min="2" max="2" width="10.5" style="39" customWidth="1"/>
    <col min="3" max="3" width="19.25" style="39" customWidth="1"/>
    <col min="4" max="4" width="1.875" style="39" customWidth="1"/>
    <col min="5" max="5" width="8.625" style="39" customWidth="1"/>
    <col min="6" max="7" width="9" style="39" customWidth="1"/>
    <col min="8" max="8" width="4.875" style="39" customWidth="1"/>
    <col min="9" max="9" width="8.75" style="39" customWidth="1"/>
    <col min="10" max="12" width="9.125" style="39" customWidth="1"/>
    <col min="13" max="16" width="9.25" style="39" customWidth="1"/>
    <col min="17" max="17" width="4.75" style="39" customWidth="1"/>
    <col min="18" max="23" width="8.375" style="39" customWidth="1"/>
    <col min="24" max="24" width="8" style="39" customWidth="1"/>
    <col min="25" max="16384" width="9" style="39"/>
  </cols>
  <sheetData>
    <row r="1" spans="1:24" x14ac:dyDescent="0.15">
      <c r="B1" s="40"/>
      <c r="C1" s="40"/>
    </row>
    <row r="2" spans="1:24" ht="26.25" thickBot="1" x14ac:dyDescent="0.2">
      <c r="A2" s="170" t="s">
        <v>40</v>
      </c>
      <c r="B2" s="170"/>
      <c r="C2" s="157"/>
      <c r="D2" s="157"/>
      <c r="E2" s="157"/>
      <c r="F2" s="41"/>
      <c r="G2" s="41"/>
      <c r="I2" s="42"/>
      <c r="J2" s="158" t="s">
        <v>0</v>
      </c>
      <c r="K2" s="158"/>
      <c r="L2" s="158"/>
      <c r="M2" s="158"/>
      <c r="N2" s="42"/>
      <c r="O2" s="42"/>
      <c r="P2" s="42"/>
      <c r="Q2" s="42"/>
      <c r="R2" s="42"/>
      <c r="S2" s="43"/>
      <c r="T2" s="44"/>
      <c r="U2" s="135">
        <v>43585</v>
      </c>
      <c r="V2" s="135"/>
      <c r="W2" s="135"/>
      <c r="X2" s="45" t="s">
        <v>37</v>
      </c>
    </row>
    <row r="3" spans="1:24" ht="15" thickTop="1" x14ac:dyDescent="0.15">
      <c r="A3" s="1" t="s">
        <v>1</v>
      </c>
      <c r="B3" s="2"/>
      <c r="C3" s="2"/>
      <c r="D3" s="46"/>
      <c r="E3" s="41"/>
      <c r="F3" s="41"/>
      <c r="G3" s="41"/>
      <c r="H3" s="41"/>
      <c r="I3" s="41"/>
      <c r="J3" s="41"/>
      <c r="K3" s="41"/>
      <c r="L3" s="41"/>
      <c r="M3" s="47"/>
      <c r="N3" s="47"/>
      <c r="P3" s="47"/>
      <c r="Q3" s="41"/>
      <c r="R3" s="41"/>
      <c r="S3" s="43"/>
      <c r="T3" s="44"/>
      <c r="U3" s="44"/>
      <c r="V3" s="44"/>
      <c r="W3" s="44"/>
      <c r="X3" s="48"/>
    </row>
    <row r="4" spans="1:24" ht="14.25" thickBot="1" x14ac:dyDescent="0.2">
      <c r="A4" s="41"/>
      <c r="B4" s="41"/>
      <c r="C4" s="41"/>
      <c r="D4" s="46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9" t="s">
        <v>2</v>
      </c>
    </row>
    <row r="5" spans="1:24" ht="21" customHeight="1" x14ac:dyDescent="0.15">
      <c r="A5" s="159" t="s">
        <v>3</v>
      </c>
      <c r="B5" s="161" t="s">
        <v>4</v>
      </c>
      <c r="C5" s="163" t="s">
        <v>5</v>
      </c>
      <c r="D5" s="50"/>
      <c r="E5" s="164" t="s">
        <v>6</v>
      </c>
      <c r="F5" s="161" t="s">
        <v>7</v>
      </c>
      <c r="G5" s="163" t="s">
        <v>8</v>
      </c>
      <c r="H5" s="166" t="s">
        <v>9</v>
      </c>
      <c r="I5" s="167"/>
      <c r="J5" s="161" t="s">
        <v>10</v>
      </c>
      <c r="K5" s="163" t="s">
        <v>11</v>
      </c>
      <c r="L5" s="168" t="s">
        <v>12</v>
      </c>
      <c r="M5" s="166" t="s">
        <v>13</v>
      </c>
      <c r="N5" s="136"/>
      <c r="O5" s="136"/>
      <c r="P5" s="167"/>
      <c r="Q5" s="136" t="s">
        <v>14</v>
      </c>
      <c r="R5" s="136"/>
      <c r="S5" s="136"/>
      <c r="T5" s="136"/>
      <c r="U5" s="136"/>
      <c r="V5" s="136"/>
      <c r="W5" s="136"/>
      <c r="X5" s="137"/>
    </row>
    <row r="6" spans="1:24" ht="21" customHeight="1" x14ac:dyDescent="0.15">
      <c r="A6" s="160"/>
      <c r="B6" s="162"/>
      <c r="C6" s="162"/>
      <c r="D6" s="51"/>
      <c r="E6" s="165"/>
      <c r="F6" s="162"/>
      <c r="G6" s="162"/>
      <c r="H6" s="52" t="s">
        <v>15</v>
      </c>
      <c r="I6" s="53" t="s">
        <v>16</v>
      </c>
      <c r="J6" s="162"/>
      <c r="K6" s="162"/>
      <c r="L6" s="169"/>
      <c r="M6" s="53" t="s">
        <v>17</v>
      </c>
      <c r="N6" s="53" t="s">
        <v>18</v>
      </c>
      <c r="O6" s="52" t="s">
        <v>19</v>
      </c>
      <c r="P6" s="54" t="s">
        <v>20</v>
      </c>
      <c r="Q6" s="34" t="s">
        <v>21</v>
      </c>
      <c r="R6" s="96">
        <v>43556</v>
      </c>
      <c r="S6" s="95">
        <f>R6+31</f>
        <v>43587</v>
      </c>
      <c r="T6" s="95">
        <f>S6+31</f>
        <v>43618</v>
      </c>
      <c r="U6" s="95">
        <f>T6+31</f>
        <v>43649</v>
      </c>
      <c r="V6" s="95">
        <f>U6+31</f>
        <v>43680</v>
      </c>
      <c r="W6" s="95">
        <f>V6+31</f>
        <v>43711</v>
      </c>
      <c r="X6" s="3" t="s">
        <v>22</v>
      </c>
    </row>
    <row r="7" spans="1:24" ht="20.25" customHeight="1" x14ac:dyDescent="0.15">
      <c r="A7" s="151">
        <v>1</v>
      </c>
      <c r="B7" s="152"/>
      <c r="C7" s="153"/>
      <c r="D7" s="4" t="s">
        <v>23</v>
      </c>
      <c r="E7" s="97"/>
      <c r="F7" s="154"/>
      <c r="G7" s="154"/>
      <c r="H7" s="155"/>
      <c r="I7" s="156" t="str">
        <f>IF(F7&gt;0,F7*H7,"")</f>
        <v/>
      </c>
      <c r="J7" s="154"/>
      <c r="K7" s="156" t="str">
        <f>IF(F7&gt;0,I7-J7,"")</f>
        <v/>
      </c>
      <c r="L7" s="138" t="str">
        <f>IF(F7&gt;0,F7-J7,"")</f>
        <v/>
      </c>
      <c r="M7" s="20"/>
      <c r="N7" s="20"/>
      <c r="O7" s="21"/>
      <c r="P7" s="115"/>
      <c r="Q7" s="35" t="s">
        <v>24</v>
      </c>
      <c r="R7" s="31"/>
      <c r="S7" s="31"/>
      <c r="T7" s="31"/>
      <c r="U7" s="31"/>
      <c r="V7" s="31"/>
      <c r="W7" s="31"/>
      <c r="X7" s="5" t="str">
        <f>IF(R7+S7+T7+U7+V7+W7&gt;0,R7+S7+T7+U7+V7+W7,"")</f>
        <v/>
      </c>
    </row>
    <row r="8" spans="1:24" ht="20.25" customHeight="1" x14ac:dyDescent="0.15">
      <c r="A8" s="143"/>
      <c r="B8" s="152"/>
      <c r="C8" s="150"/>
      <c r="D8" s="6" t="s">
        <v>25</v>
      </c>
      <c r="E8" s="98"/>
      <c r="F8" s="132"/>
      <c r="G8" s="132"/>
      <c r="H8" s="155"/>
      <c r="I8" s="130"/>
      <c r="J8" s="132"/>
      <c r="K8" s="130"/>
      <c r="L8" s="134"/>
      <c r="M8" s="22"/>
      <c r="N8" s="22"/>
      <c r="O8" s="23"/>
      <c r="P8" s="116"/>
      <c r="Q8" s="4" t="s">
        <v>26</v>
      </c>
      <c r="R8" s="32"/>
      <c r="S8" s="32"/>
      <c r="T8" s="32"/>
      <c r="U8" s="32"/>
      <c r="V8" s="32"/>
      <c r="W8" s="32"/>
      <c r="X8" s="7" t="str">
        <f t="shared" ref="X8:X36" si="0">IF(R8+S8+T8+U8+V8+W8&gt;0,R8+S8+T8+U8+V8+W8,"")</f>
        <v/>
      </c>
    </row>
    <row r="9" spans="1:24" ht="20.25" customHeight="1" x14ac:dyDescent="0.15">
      <c r="A9" s="143">
        <v>2</v>
      </c>
      <c r="B9" s="149"/>
      <c r="C9" s="149"/>
      <c r="D9" s="8" t="s">
        <v>23</v>
      </c>
      <c r="E9" s="99"/>
      <c r="F9" s="131"/>
      <c r="G9" s="131"/>
      <c r="H9" s="147"/>
      <c r="I9" s="129" t="str">
        <f>IF(F9&gt;0,F9*H9,"")</f>
        <v/>
      </c>
      <c r="J9" s="131"/>
      <c r="K9" s="129" t="str">
        <f>IF(F9&gt;0,I9-J9,"")</f>
        <v/>
      </c>
      <c r="L9" s="133" t="str">
        <f>IF(F9&gt;0,F9-J9,"")</f>
        <v/>
      </c>
      <c r="M9" s="24"/>
      <c r="N9" s="24"/>
      <c r="O9" s="25"/>
      <c r="P9" s="117"/>
      <c r="Q9" s="36" t="s">
        <v>24</v>
      </c>
      <c r="R9" s="28"/>
      <c r="S9" s="28"/>
      <c r="T9" s="28"/>
      <c r="U9" s="28"/>
      <c r="V9" s="28"/>
      <c r="W9" s="28"/>
      <c r="X9" s="9" t="str">
        <f>IF(R9+S9+T9+U9+V9+W9&gt;0,R9+S9+T9+U9+V9+W9,"")</f>
        <v/>
      </c>
    </row>
    <row r="10" spans="1:24" ht="20.25" customHeight="1" x14ac:dyDescent="0.15">
      <c r="A10" s="143"/>
      <c r="B10" s="150"/>
      <c r="C10" s="150"/>
      <c r="D10" s="6" t="s">
        <v>27</v>
      </c>
      <c r="E10" s="98"/>
      <c r="F10" s="132"/>
      <c r="G10" s="132"/>
      <c r="H10" s="148"/>
      <c r="I10" s="130"/>
      <c r="J10" s="132"/>
      <c r="K10" s="130"/>
      <c r="L10" s="134"/>
      <c r="M10" s="26"/>
      <c r="N10" s="26"/>
      <c r="O10" s="23"/>
      <c r="P10" s="118"/>
      <c r="Q10" s="6" t="s">
        <v>26</v>
      </c>
      <c r="R10" s="33"/>
      <c r="S10" s="33"/>
      <c r="T10" s="33"/>
      <c r="U10" s="33"/>
      <c r="V10" s="33"/>
      <c r="W10" s="33"/>
      <c r="X10" s="10" t="str">
        <f t="shared" si="0"/>
        <v/>
      </c>
    </row>
    <row r="11" spans="1:24" ht="20.25" customHeight="1" x14ac:dyDescent="0.15">
      <c r="A11" s="143">
        <v>3</v>
      </c>
      <c r="B11" s="144"/>
      <c r="C11" s="145"/>
      <c r="D11" s="8" t="s">
        <v>23</v>
      </c>
      <c r="E11" s="100"/>
      <c r="F11" s="131"/>
      <c r="G11" s="131"/>
      <c r="H11" s="147"/>
      <c r="I11" s="129" t="str">
        <f t="shared" ref="I11" si="1">IF(F11&gt;0,F11*H11,"")</f>
        <v/>
      </c>
      <c r="J11" s="131"/>
      <c r="K11" s="129" t="str">
        <f t="shared" ref="K11" si="2">IF(F11&gt;0,I11-J11,"")</f>
        <v/>
      </c>
      <c r="L11" s="133" t="str">
        <f t="shared" ref="L11" si="3">IF(F11&gt;0,F11-J11,"")</f>
        <v/>
      </c>
      <c r="M11" s="27"/>
      <c r="N11" s="27"/>
      <c r="O11" s="28"/>
      <c r="P11" s="119"/>
      <c r="Q11" s="36" t="s">
        <v>24</v>
      </c>
      <c r="R11" s="31"/>
      <c r="S11" s="31"/>
      <c r="T11" s="31"/>
      <c r="U11" s="31"/>
      <c r="V11" s="31"/>
      <c r="W11" s="31"/>
      <c r="X11" s="9" t="str">
        <f t="shared" si="0"/>
        <v/>
      </c>
    </row>
    <row r="12" spans="1:24" ht="20.25" customHeight="1" x14ac:dyDescent="0.15">
      <c r="A12" s="143"/>
      <c r="B12" s="144"/>
      <c r="C12" s="146"/>
      <c r="D12" s="6" t="s">
        <v>27</v>
      </c>
      <c r="E12" s="101"/>
      <c r="F12" s="132"/>
      <c r="G12" s="132"/>
      <c r="H12" s="148"/>
      <c r="I12" s="130"/>
      <c r="J12" s="132"/>
      <c r="K12" s="130"/>
      <c r="L12" s="134"/>
      <c r="M12" s="29"/>
      <c r="N12" s="29"/>
      <c r="O12" s="30"/>
      <c r="P12" s="120"/>
      <c r="Q12" s="6" t="s">
        <v>26</v>
      </c>
      <c r="R12" s="32"/>
      <c r="S12" s="32"/>
      <c r="T12" s="32"/>
      <c r="U12" s="32"/>
      <c r="V12" s="32"/>
      <c r="W12" s="32"/>
      <c r="X12" s="10" t="str">
        <f t="shared" si="0"/>
        <v/>
      </c>
    </row>
    <row r="13" spans="1:24" ht="20.25" customHeight="1" x14ac:dyDescent="0.15">
      <c r="A13" s="143">
        <v>4</v>
      </c>
      <c r="B13" s="145"/>
      <c r="C13" s="145"/>
      <c r="D13" s="8" t="s">
        <v>23</v>
      </c>
      <c r="E13" s="100"/>
      <c r="F13" s="131"/>
      <c r="G13" s="131"/>
      <c r="H13" s="147"/>
      <c r="I13" s="129" t="str">
        <f t="shared" ref="I13" si="4">IF(F13&gt;0,F13*H13,"")</f>
        <v/>
      </c>
      <c r="J13" s="131"/>
      <c r="K13" s="129" t="str">
        <f t="shared" ref="K13" si="5">IF(F13&gt;0,I13-J13,"")</f>
        <v/>
      </c>
      <c r="L13" s="133" t="str">
        <f t="shared" ref="L13" si="6">IF(F13&gt;0,F13-J13,"")</f>
        <v/>
      </c>
      <c r="M13" s="27"/>
      <c r="N13" s="27"/>
      <c r="O13" s="28"/>
      <c r="P13" s="119"/>
      <c r="Q13" s="36" t="s">
        <v>24</v>
      </c>
      <c r="R13" s="28"/>
      <c r="S13" s="28"/>
      <c r="T13" s="28"/>
      <c r="U13" s="28"/>
      <c r="V13" s="28"/>
      <c r="W13" s="28"/>
      <c r="X13" s="9" t="str">
        <f t="shared" si="0"/>
        <v/>
      </c>
    </row>
    <row r="14" spans="1:24" ht="20.25" customHeight="1" x14ac:dyDescent="0.15">
      <c r="A14" s="143"/>
      <c r="B14" s="146"/>
      <c r="C14" s="146"/>
      <c r="D14" s="6" t="s">
        <v>27</v>
      </c>
      <c r="E14" s="102"/>
      <c r="F14" s="132"/>
      <c r="G14" s="132"/>
      <c r="H14" s="148"/>
      <c r="I14" s="130"/>
      <c r="J14" s="132"/>
      <c r="K14" s="130"/>
      <c r="L14" s="134"/>
      <c r="M14" s="29"/>
      <c r="N14" s="29"/>
      <c r="O14" s="30"/>
      <c r="P14" s="120"/>
      <c r="Q14" s="6" t="s">
        <v>26</v>
      </c>
      <c r="R14" s="33"/>
      <c r="S14" s="33"/>
      <c r="T14" s="33"/>
      <c r="U14" s="33"/>
      <c r="V14" s="33"/>
      <c r="W14" s="33"/>
      <c r="X14" s="10" t="str">
        <f t="shared" si="0"/>
        <v/>
      </c>
    </row>
    <row r="15" spans="1:24" ht="20.25" customHeight="1" x14ac:dyDescent="0.15">
      <c r="A15" s="143">
        <v>5</v>
      </c>
      <c r="B15" s="144"/>
      <c r="C15" s="145"/>
      <c r="D15" s="8" t="s">
        <v>23</v>
      </c>
      <c r="E15" s="100"/>
      <c r="F15" s="131"/>
      <c r="G15" s="131"/>
      <c r="H15" s="147"/>
      <c r="I15" s="129" t="str">
        <f t="shared" ref="I15" si="7">IF(F15&gt;0,F15*H15,"")</f>
        <v/>
      </c>
      <c r="J15" s="131"/>
      <c r="K15" s="129" t="str">
        <f t="shared" ref="K15" si="8">IF(F15&gt;0,I15-J15,"")</f>
        <v/>
      </c>
      <c r="L15" s="133" t="str">
        <f t="shared" ref="L15" si="9">IF(F15&gt;0,F15-J15,"")</f>
        <v/>
      </c>
      <c r="M15" s="27"/>
      <c r="N15" s="27"/>
      <c r="O15" s="28"/>
      <c r="P15" s="119"/>
      <c r="Q15" s="36" t="s">
        <v>24</v>
      </c>
      <c r="R15" s="31"/>
      <c r="S15" s="31"/>
      <c r="T15" s="31"/>
      <c r="U15" s="31"/>
      <c r="V15" s="31"/>
      <c r="W15" s="31"/>
      <c r="X15" s="9" t="str">
        <f t="shared" si="0"/>
        <v/>
      </c>
    </row>
    <row r="16" spans="1:24" ht="20.25" customHeight="1" x14ac:dyDescent="0.15">
      <c r="A16" s="143"/>
      <c r="B16" s="144"/>
      <c r="C16" s="146"/>
      <c r="D16" s="6" t="s">
        <v>27</v>
      </c>
      <c r="E16" s="101"/>
      <c r="F16" s="132"/>
      <c r="G16" s="132"/>
      <c r="H16" s="148"/>
      <c r="I16" s="130"/>
      <c r="J16" s="132"/>
      <c r="K16" s="130"/>
      <c r="L16" s="134"/>
      <c r="M16" s="29"/>
      <c r="N16" s="29"/>
      <c r="O16" s="30"/>
      <c r="P16" s="120"/>
      <c r="Q16" s="6" t="s">
        <v>26</v>
      </c>
      <c r="R16" s="32"/>
      <c r="S16" s="32"/>
      <c r="T16" s="32"/>
      <c r="U16" s="32"/>
      <c r="V16" s="32"/>
      <c r="W16" s="32"/>
      <c r="X16" s="10" t="str">
        <f t="shared" si="0"/>
        <v/>
      </c>
    </row>
    <row r="17" spans="1:24" ht="20.25" customHeight="1" x14ac:dyDescent="0.15">
      <c r="A17" s="143">
        <v>6</v>
      </c>
      <c r="B17" s="145"/>
      <c r="C17" s="145"/>
      <c r="D17" s="8" t="s">
        <v>23</v>
      </c>
      <c r="E17" s="100"/>
      <c r="F17" s="131"/>
      <c r="G17" s="131"/>
      <c r="H17" s="147"/>
      <c r="I17" s="129" t="str">
        <f t="shared" ref="I17" si="10">IF(F17&gt;0,F17*H17,"")</f>
        <v/>
      </c>
      <c r="J17" s="131"/>
      <c r="K17" s="129" t="str">
        <f t="shared" ref="K17" si="11">IF(F17&gt;0,I17-J17,"")</f>
        <v/>
      </c>
      <c r="L17" s="133" t="str">
        <f t="shared" ref="L17" si="12">IF(F17&gt;0,F17-J17,"")</f>
        <v/>
      </c>
      <c r="M17" s="27"/>
      <c r="N17" s="27"/>
      <c r="O17" s="28"/>
      <c r="P17" s="119"/>
      <c r="Q17" s="36" t="s">
        <v>24</v>
      </c>
      <c r="R17" s="28"/>
      <c r="S17" s="28"/>
      <c r="T17" s="28"/>
      <c r="U17" s="28"/>
      <c r="V17" s="28"/>
      <c r="W17" s="28"/>
      <c r="X17" s="9" t="str">
        <f t="shared" si="0"/>
        <v/>
      </c>
    </row>
    <row r="18" spans="1:24" ht="20.25" customHeight="1" x14ac:dyDescent="0.15">
      <c r="A18" s="143"/>
      <c r="B18" s="146"/>
      <c r="C18" s="146"/>
      <c r="D18" s="6" t="s">
        <v>27</v>
      </c>
      <c r="E18" s="102"/>
      <c r="F18" s="132"/>
      <c r="G18" s="132"/>
      <c r="H18" s="148"/>
      <c r="I18" s="130"/>
      <c r="J18" s="132"/>
      <c r="K18" s="130"/>
      <c r="L18" s="134"/>
      <c r="M18" s="29"/>
      <c r="N18" s="29"/>
      <c r="O18" s="30"/>
      <c r="P18" s="120"/>
      <c r="Q18" s="6" t="s">
        <v>26</v>
      </c>
      <c r="R18" s="33"/>
      <c r="S18" s="33"/>
      <c r="T18" s="33"/>
      <c r="U18" s="33"/>
      <c r="V18" s="33"/>
      <c r="W18" s="33"/>
      <c r="X18" s="10" t="str">
        <f t="shared" si="0"/>
        <v/>
      </c>
    </row>
    <row r="19" spans="1:24" ht="20.25" customHeight="1" x14ac:dyDescent="0.15">
      <c r="A19" s="143">
        <v>7</v>
      </c>
      <c r="B19" s="144"/>
      <c r="C19" s="145"/>
      <c r="D19" s="8" t="s">
        <v>23</v>
      </c>
      <c r="E19" s="100"/>
      <c r="F19" s="131"/>
      <c r="G19" s="131"/>
      <c r="H19" s="147"/>
      <c r="I19" s="129" t="str">
        <f t="shared" ref="I19" si="13">IF(F19&gt;0,F19*H19,"")</f>
        <v/>
      </c>
      <c r="J19" s="131"/>
      <c r="K19" s="129" t="str">
        <f t="shared" ref="K19" si="14">IF(F19&gt;0,I19-J19,"")</f>
        <v/>
      </c>
      <c r="L19" s="133" t="str">
        <f t="shared" ref="L19" si="15">IF(F19&gt;0,F19-J19,"")</f>
        <v/>
      </c>
      <c r="M19" s="27"/>
      <c r="N19" s="27"/>
      <c r="O19" s="28"/>
      <c r="P19" s="119"/>
      <c r="Q19" s="36" t="s">
        <v>24</v>
      </c>
      <c r="R19" s="31"/>
      <c r="S19" s="31"/>
      <c r="T19" s="31"/>
      <c r="U19" s="31"/>
      <c r="V19" s="31"/>
      <c r="W19" s="31"/>
      <c r="X19" s="9" t="str">
        <f t="shared" si="0"/>
        <v/>
      </c>
    </row>
    <row r="20" spans="1:24" ht="20.25" customHeight="1" x14ac:dyDescent="0.15">
      <c r="A20" s="143"/>
      <c r="B20" s="144"/>
      <c r="C20" s="146"/>
      <c r="D20" s="6" t="s">
        <v>27</v>
      </c>
      <c r="E20" s="101"/>
      <c r="F20" s="132"/>
      <c r="G20" s="132"/>
      <c r="H20" s="148"/>
      <c r="I20" s="130"/>
      <c r="J20" s="132"/>
      <c r="K20" s="130"/>
      <c r="L20" s="134"/>
      <c r="M20" s="29"/>
      <c r="N20" s="29"/>
      <c r="O20" s="30"/>
      <c r="P20" s="120"/>
      <c r="Q20" s="6" t="s">
        <v>26</v>
      </c>
      <c r="R20" s="32"/>
      <c r="S20" s="32"/>
      <c r="T20" s="32"/>
      <c r="U20" s="32"/>
      <c r="V20" s="32"/>
      <c r="W20" s="32"/>
      <c r="X20" s="10" t="str">
        <f t="shared" si="0"/>
        <v/>
      </c>
    </row>
    <row r="21" spans="1:24" ht="20.25" customHeight="1" x14ac:dyDescent="0.15">
      <c r="A21" s="143">
        <v>8</v>
      </c>
      <c r="B21" s="145"/>
      <c r="C21" s="145"/>
      <c r="D21" s="8" t="s">
        <v>23</v>
      </c>
      <c r="E21" s="100"/>
      <c r="F21" s="131"/>
      <c r="G21" s="131"/>
      <c r="H21" s="147"/>
      <c r="I21" s="129" t="str">
        <f t="shared" ref="I21" si="16">IF(F21&gt;0,F21*H21,"")</f>
        <v/>
      </c>
      <c r="J21" s="131"/>
      <c r="K21" s="129" t="str">
        <f t="shared" ref="K21" si="17">IF(F21&gt;0,I21-J21,"")</f>
        <v/>
      </c>
      <c r="L21" s="133" t="str">
        <f t="shared" ref="L21" si="18">IF(F21&gt;0,F21-J21,"")</f>
        <v/>
      </c>
      <c r="M21" s="27"/>
      <c r="N21" s="27"/>
      <c r="O21" s="28"/>
      <c r="P21" s="119"/>
      <c r="Q21" s="36" t="s">
        <v>24</v>
      </c>
      <c r="R21" s="28"/>
      <c r="S21" s="28"/>
      <c r="T21" s="28"/>
      <c r="U21" s="28"/>
      <c r="V21" s="28"/>
      <c r="W21" s="28"/>
      <c r="X21" s="9" t="str">
        <f t="shared" si="0"/>
        <v/>
      </c>
    </row>
    <row r="22" spans="1:24" ht="20.25" customHeight="1" x14ac:dyDescent="0.15">
      <c r="A22" s="143"/>
      <c r="B22" s="146"/>
      <c r="C22" s="146"/>
      <c r="D22" s="6" t="s">
        <v>27</v>
      </c>
      <c r="E22" s="102"/>
      <c r="F22" s="132"/>
      <c r="G22" s="132"/>
      <c r="H22" s="148"/>
      <c r="I22" s="130"/>
      <c r="J22" s="132"/>
      <c r="K22" s="130"/>
      <c r="L22" s="134"/>
      <c r="M22" s="29"/>
      <c r="N22" s="29"/>
      <c r="O22" s="30"/>
      <c r="P22" s="120"/>
      <c r="Q22" s="6" t="s">
        <v>26</v>
      </c>
      <c r="R22" s="33"/>
      <c r="S22" s="33"/>
      <c r="T22" s="33"/>
      <c r="U22" s="33"/>
      <c r="V22" s="33"/>
      <c r="W22" s="33"/>
      <c r="X22" s="10" t="str">
        <f t="shared" si="0"/>
        <v/>
      </c>
    </row>
    <row r="23" spans="1:24" ht="20.25" customHeight="1" x14ac:dyDescent="0.15">
      <c r="A23" s="143">
        <v>9</v>
      </c>
      <c r="B23" s="144"/>
      <c r="C23" s="145"/>
      <c r="D23" s="8" t="s">
        <v>23</v>
      </c>
      <c r="E23" s="100"/>
      <c r="F23" s="131"/>
      <c r="G23" s="131"/>
      <c r="H23" s="147"/>
      <c r="I23" s="129" t="str">
        <f t="shared" ref="I23" si="19">IF(F23&gt;0,F23*H23,"")</f>
        <v/>
      </c>
      <c r="J23" s="131"/>
      <c r="K23" s="129" t="str">
        <f t="shared" ref="K23" si="20">IF(F23&gt;0,I23-J23,"")</f>
        <v/>
      </c>
      <c r="L23" s="133" t="str">
        <f t="shared" ref="L23" si="21">IF(F23&gt;0,F23-J23,"")</f>
        <v/>
      </c>
      <c r="M23" s="27"/>
      <c r="N23" s="27"/>
      <c r="O23" s="28"/>
      <c r="P23" s="119"/>
      <c r="Q23" s="36" t="s">
        <v>24</v>
      </c>
      <c r="R23" s="31"/>
      <c r="S23" s="31"/>
      <c r="T23" s="31"/>
      <c r="U23" s="31"/>
      <c r="V23" s="31"/>
      <c r="W23" s="31"/>
      <c r="X23" s="9" t="str">
        <f t="shared" si="0"/>
        <v/>
      </c>
    </row>
    <row r="24" spans="1:24" ht="20.25" customHeight="1" x14ac:dyDescent="0.15">
      <c r="A24" s="143"/>
      <c r="B24" s="144"/>
      <c r="C24" s="146"/>
      <c r="D24" s="6" t="s">
        <v>27</v>
      </c>
      <c r="E24" s="101"/>
      <c r="F24" s="132"/>
      <c r="G24" s="132"/>
      <c r="H24" s="148"/>
      <c r="I24" s="130"/>
      <c r="J24" s="132"/>
      <c r="K24" s="130"/>
      <c r="L24" s="134"/>
      <c r="M24" s="29"/>
      <c r="N24" s="29"/>
      <c r="O24" s="30"/>
      <c r="P24" s="120"/>
      <c r="Q24" s="6" t="s">
        <v>26</v>
      </c>
      <c r="R24" s="32"/>
      <c r="S24" s="32"/>
      <c r="T24" s="32"/>
      <c r="U24" s="32"/>
      <c r="V24" s="32"/>
      <c r="W24" s="32"/>
      <c r="X24" s="10" t="str">
        <f t="shared" si="0"/>
        <v/>
      </c>
    </row>
    <row r="25" spans="1:24" ht="20.25" customHeight="1" x14ac:dyDescent="0.15">
      <c r="A25" s="143">
        <v>10</v>
      </c>
      <c r="B25" s="145"/>
      <c r="C25" s="145"/>
      <c r="D25" s="8" t="s">
        <v>23</v>
      </c>
      <c r="E25" s="100"/>
      <c r="F25" s="131"/>
      <c r="G25" s="131"/>
      <c r="H25" s="147"/>
      <c r="I25" s="129" t="str">
        <f t="shared" ref="I25" si="22">IF(F25&gt;0,F25*H25,"")</f>
        <v/>
      </c>
      <c r="J25" s="131"/>
      <c r="K25" s="129" t="str">
        <f t="shared" ref="K25" si="23">IF(F25&gt;0,I25-J25,"")</f>
        <v/>
      </c>
      <c r="L25" s="133" t="str">
        <f t="shared" ref="L25" si="24">IF(F25&gt;0,F25-J25,"")</f>
        <v/>
      </c>
      <c r="M25" s="27"/>
      <c r="N25" s="27"/>
      <c r="O25" s="28"/>
      <c r="P25" s="119"/>
      <c r="Q25" s="36" t="s">
        <v>24</v>
      </c>
      <c r="R25" s="28"/>
      <c r="S25" s="28"/>
      <c r="T25" s="28"/>
      <c r="U25" s="28"/>
      <c r="V25" s="28"/>
      <c r="W25" s="28"/>
      <c r="X25" s="9" t="str">
        <f t="shared" si="0"/>
        <v/>
      </c>
    </row>
    <row r="26" spans="1:24" ht="20.25" customHeight="1" x14ac:dyDescent="0.15">
      <c r="A26" s="143"/>
      <c r="B26" s="146"/>
      <c r="C26" s="146"/>
      <c r="D26" s="6" t="s">
        <v>27</v>
      </c>
      <c r="E26" s="102"/>
      <c r="F26" s="132"/>
      <c r="G26" s="132"/>
      <c r="H26" s="148"/>
      <c r="I26" s="130"/>
      <c r="J26" s="132"/>
      <c r="K26" s="130"/>
      <c r="L26" s="134"/>
      <c r="M26" s="29"/>
      <c r="N26" s="29"/>
      <c r="O26" s="30"/>
      <c r="P26" s="120"/>
      <c r="Q26" s="6" t="s">
        <v>26</v>
      </c>
      <c r="R26" s="33"/>
      <c r="S26" s="33"/>
      <c r="T26" s="33"/>
      <c r="U26" s="33"/>
      <c r="V26" s="33"/>
      <c r="W26" s="33"/>
      <c r="X26" s="10" t="str">
        <f t="shared" si="0"/>
        <v/>
      </c>
    </row>
    <row r="27" spans="1:24" ht="20.25" customHeight="1" x14ac:dyDescent="0.15">
      <c r="A27" s="143">
        <v>11</v>
      </c>
      <c r="B27" s="144"/>
      <c r="C27" s="145"/>
      <c r="D27" s="8" t="s">
        <v>23</v>
      </c>
      <c r="E27" s="100"/>
      <c r="F27" s="131"/>
      <c r="G27" s="131"/>
      <c r="H27" s="147"/>
      <c r="I27" s="129" t="str">
        <f t="shared" ref="I27" si="25">IF(F27&gt;0,F27*H27,"")</f>
        <v/>
      </c>
      <c r="J27" s="131"/>
      <c r="K27" s="129" t="str">
        <f t="shared" ref="K27" si="26">IF(F27&gt;0,I27-J27,"")</f>
        <v/>
      </c>
      <c r="L27" s="133" t="str">
        <f t="shared" ref="L27" si="27">IF(F27&gt;0,F27-J27,"")</f>
        <v/>
      </c>
      <c r="M27" s="27"/>
      <c r="N27" s="27"/>
      <c r="O27" s="28"/>
      <c r="P27" s="119"/>
      <c r="Q27" s="36" t="s">
        <v>24</v>
      </c>
      <c r="R27" s="31"/>
      <c r="S27" s="31"/>
      <c r="T27" s="31"/>
      <c r="U27" s="31"/>
      <c r="V27" s="31"/>
      <c r="W27" s="31"/>
      <c r="X27" s="9" t="str">
        <f t="shared" si="0"/>
        <v/>
      </c>
    </row>
    <row r="28" spans="1:24" ht="20.25" customHeight="1" x14ac:dyDescent="0.15">
      <c r="A28" s="143"/>
      <c r="B28" s="144"/>
      <c r="C28" s="146"/>
      <c r="D28" s="6" t="s">
        <v>27</v>
      </c>
      <c r="E28" s="101"/>
      <c r="F28" s="132"/>
      <c r="G28" s="132"/>
      <c r="H28" s="148"/>
      <c r="I28" s="130"/>
      <c r="J28" s="132"/>
      <c r="K28" s="130"/>
      <c r="L28" s="134"/>
      <c r="M28" s="29"/>
      <c r="N28" s="29"/>
      <c r="O28" s="30"/>
      <c r="P28" s="120"/>
      <c r="Q28" s="6" t="s">
        <v>26</v>
      </c>
      <c r="R28" s="32"/>
      <c r="S28" s="32"/>
      <c r="T28" s="32"/>
      <c r="U28" s="32"/>
      <c r="V28" s="32"/>
      <c r="W28" s="32"/>
      <c r="X28" s="10" t="str">
        <f t="shared" si="0"/>
        <v/>
      </c>
    </row>
    <row r="29" spans="1:24" ht="20.25" customHeight="1" x14ac:dyDescent="0.15">
      <c r="A29" s="143">
        <v>12</v>
      </c>
      <c r="B29" s="145"/>
      <c r="C29" s="145"/>
      <c r="D29" s="8" t="s">
        <v>23</v>
      </c>
      <c r="E29" s="100"/>
      <c r="F29" s="131"/>
      <c r="G29" s="131"/>
      <c r="H29" s="147"/>
      <c r="I29" s="129" t="str">
        <f t="shared" ref="I29" si="28">IF(F29&gt;0,F29*H29,"")</f>
        <v/>
      </c>
      <c r="J29" s="131"/>
      <c r="K29" s="129" t="str">
        <f t="shared" ref="K29" si="29">IF(F29&gt;0,I29-J29,"")</f>
        <v/>
      </c>
      <c r="L29" s="133" t="str">
        <f t="shared" ref="L29" si="30">IF(F29&gt;0,F29-J29,"")</f>
        <v/>
      </c>
      <c r="M29" s="27"/>
      <c r="N29" s="27"/>
      <c r="O29" s="28"/>
      <c r="P29" s="119"/>
      <c r="Q29" s="36" t="s">
        <v>24</v>
      </c>
      <c r="R29" s="28"/>
      <c r="S29" s="28"/>
      <c r="T29" s="28"/>
      <c r="U29" s="28"/>
      <c r="V29" s="28"/>
      <c r="W29" s="28"/>
      <c r="X29" s="9" t="str">
        <f t="shared" si="0"/>
        <v/>
      </c>
    </row>
    <row r="30" spans="1:24" ht="20.25" customHeight="1" x14ac:dyDescent="0.15">
      <c r="A30" s="143"/>
      <c r="B30" s="146"/>
      <c r="C30" s="146"/>
      <c r="D30" s="6" t="s">
        <v>27</v>
      </c>
      <c r="E30" s="102"/>
      <c r="F30" s="132"/>
      <c r="G30" s="132"/>
      <c r="H30" s="148"/>
      <c r="I30" s="130"/>
      <c r="J30" s="132"/>
      <c r="K30" s="130"/>
      <c r="L30" s="134"/>
      <c r="M30" s="29"/>
      <c r="N30" s="29"/>
      <c r="O30" s="30"/>
      <c r="P30" s="120"/>
      <c r="Q30" s="6" t="s">
        <v>26</v>
      </c>
      <c r="R30" s="33"/>
      <c r="S30" s="33"/>
      <c r="T30" s="33"/>
      <c r="U30" s="33"/>
      <c r="V30" s="33"/>
      <c r="W30" s="33"/>
      <c r="X30" s="10" t="str">
        <f t="shared" si="0"/>
        <v/>
      </c>
    </row>
    <row r="31" spans="1:24" ht="20.25" customHeight="1" x14ac:dyDescent="0.15">
      <c r="A31" s="143">
        <v>13</v>
      </c>
      <c r="B31" s="144"/>
      <c r="C31" s="145"/>
      <c r="D31" s="8" t="s">
        <v>23</v>
      </c>
      <c r="E31" s="100"/>
      <c r="F31" s="131"/>
      <c r="G31" s="131"/>
      <c r="H31" s="147"/>
      <c r="I31" s="129" t="str">
        <f t="shared" ref="I31" si="31">IF(F31&gt;0,F31*H31,"")</f>
        <v/>
      </c>
      <c r="J31" s="131"/>
      <c r="K31" s="129" t="str">
        <f t="shared" ref="K31" si="32">IF(F31&gt;0,I31-J31,"")</f>
        <v/>
      </c>
      <c r="L31" s="133" t="str">
        <f t="shared" ref="L31" si="33">IF(F31&gt;0,F31-J31,"")</f>
        <v/>
      </c>
      <c r="M31" s="27"/>
      <c r="N31" s="27"/>
      <c r="O31" s="28"/>
      <c r="P31" s="119"/>
      <c r="Q31" s="36" t="s">
        <v>24</v>
      </c>
      <c r="R31" s="31"/>
      <c r="S31" s="31"/>
      <c r="T31" s="31"/>
      <c r="U31" s="31"/>
      <c r="V31" s="31"/>
      <c r="W31" s="31"/>
      <c r="X31" s="9" t="str">
        <f t="shared" si="0"/>
        <v/>
      </c>
    </row>
    <row r="32" spans="1:24" ht="20.25" customHeight="1" x14ac:dyDescent="0.15">
      <c r="A32" s="143"/>
      <c r="B32" s="144"/>
      <c r="C32" s="146"/>
      <c r="D32" s="6" t="s">
        <v>27</v>
      </c>
      <c r="E32" s="101"/>
      <c r="F32" s="132"/>
      <c r="G32" s="132"/>
      <c r="H32" s="148"/>
      <c r="I32" s="130"/>
      <c r="J32" s="132"/>
      <c r="K32" s="130"/>
      <c r="L32" s="134"/>
      <c r="M32" s="29"/>
      <c r="N32" s="29"/>
      <c r="O32" s="30"/>
      <c r="P32" s="120"/>
      <c r="Q32" s="6" t="s">
        <v>26</v>
      </c>
      <c r="R32" s="32"/>
      <c r="S32" s="32"/>
      <c r="T32" s="32"/>
      <c r="U32" s="32"/>
      <c r="V32" s="32"/>
      <c r="W32" s="32"/>
      <c r="X32" s="10" t="str">
        <f t="shared" si="0"/>
        <v/>
      </c>
    </row>
    <row r="33" spans="1:24" ht="20.25" customHeight="1" x14ac:dyDescent="0.15">
      <c r="A33" s="143">
        <v>14</v>
      </c>
      <c r="B33" s="145"/>
      <c r="C33" s="145"/>
      <c r="D33" s="8" t="s">
        <v>23</v>
      </c>
      <c r="E33" s="100"/>
      <c r="F33" s="131"/>
      <c r="G33" s="131"/>
      <c r="H33" s="147"/>
      <c r="I33" s="129" t="str">
        <f t="shared" ref="I33:I35" si="34">IF(F33&gt;0,F33*H33,"")</f>
        <v/>
      </c>
      <c r="J33" s="131"/>
      <c r="K33" s="129" t="str">
        <f t="shared" ref="K33:K35" si="35">IF(F33&gt;0,I33-J33,"")</f>
        <v/>
      </c>
      <c r="L33" s="133" t="str">
        <f t="shared" ref="L33:L35" si="36">IF(F33&gt;0,F33-J33,"")</f>
        <v/>
      </c>
      <c r="M33" s="27"/>
      <c r="N33" s="27"/>
      <c r="O33" s="28"/>
      <c r="P33" s="119"/>
      <c r="Q33" s="36" t="s">
        <v>24</v>
      </c>
      <c r="R33" s="28"/>
      <c r="S33" s="28"/>
      <c r="T33" s="28"/>
      <c r="U33" s="28"/>
      <c r="V33" s="28"/>
      <c r="W33" s="28"/>
      <c r="X33" s="9" t="str">
        <f t="shared" si="0"/>
        <v/>
      </c>
    </row>
    <row r="34" spans="1:24" ht="20.25" customHeight="1" x14ac:dyDescent="0.15">
      <c r="A34" s="143"/>
      <c r="B34" s="146"/>
      <c r="C34" s="146"/>
      <c r="D34" s="6" t="s">
        <v>27</v>
      </c>
      <c r="E34" s="102"/>
      <c r="F34" s="132"/>
      <c r="G34" s="132"/>
      <c r="H34" s="148"/>
      <c r="I34" s="130"/>
      <c r="J34" s="132"/>
      <c r="K34" s="130"/>
      <c r="L34" s="134"/>
      <c r="M34" s="29"/>
      <c r="N34" s="29"/>
      <c r="O34" s="30"/>
      <c r="P34" s="120"/>
      <c r="Q34" s="6" t="s">
        <v>26</v>
      </c>
      <c r="R34" s="33"/>
      <c r="S34" s="33"/>
      <c r="T34" s="33"/>
      <c r="U34" s="33"/>
      <c r="V34" s="33"/>
      <c r="W34" s="33"/>
      <c r="X34" s="10" t="str">
        <f t="shared" si="0"/>
        <v/>
      </c>
    </row>
    <row r="35" spans="1:24" ht="20.25" customHeight="1" x14ac:dyDescent="0.15">
      <c r="A35" s="143">
        <v>15</v>
      </c>
      <c r="B35" s="144"/>
      <c r="C35" s="145"/>
      <c r="D35" s="8" t="s">
        <v>23</v>
      </c>
      <c r="E35" s="100"/>
      <c r="F35" s="131"/>
      <c r="G35" s="131"/>
      <c r="H35" s="147"/>
      <c r="I35" s="129" t="str">
        <f t="shared" si="34"/>
        <v/>
      </c>
      <c r="J35" s="131"/>
      <c r="K35" s="129" t="str">
        <f t="shared" si="35"/>
        <v/>
      </c>
      <c r="L35" s="133" t="str">
        <f t="shared" si="36"/>
        <v/>
      </c>
      <c r="M35" s="27"/>
      <c r="N35" s="27"/>
      <c r="O35" s="28"/>
      <c r="P35" s="119"/>
      <c r="Q35" s="36" t="s">
        <v>24</v>
      </c>
      <c r="R35" s="31"/>
      <c r="S35" s="31"/>
      <c r="T35" s="31"/>
      <c r="U35" s="31"/>
      <c r="V35" s="31"/>
      <c r="W35" s="31"/>
      <c r="X35" s="11" t="str">
        <f t="shared" si="0"/>
        <v/>
      </c>
    </row>
    <row r="36" spans="1:24" ht="20.25" customHeight="1" thickBot="1" x14ac:dyDescent="0.2">
      <c r="A36" s="143"/>
      <c r="B36" s="144"/>
      <c r="C36" s="146"/>
      <c r="D36" s="6" t="s">
        <v>27</v>
      </c>
      <c r="E36" s="101"/>
      <c r="F36" s="132"/>
      <c r="G36" s="132"/>
      <c r="H36" s="148"/>
      <c r="I36" s="130"/>
      <c r="J36" s="132"/>
      <c r="K36" s="130"/>
      <c r="L36" s="134"/>
      <c r="M36" s="29"/>
      <c r="N36" s="29"/>
      <c r="O36" s="30"/>
      <c r="P36" s="120"/>
      <c r="Q36" s="6" t="s">
        <v>26</v>
      </c>
      <c r="R36" s="32"/>
      <c r="S36" s="32"/>
      <c r="T36" s="32"/>
      <c r="U36" s="32"/>
      <c r="V36" s="32"/>
      <c r="W36" s="32"/>
      <c r="X36" s="10" t="str">
        <f t="shared" si="0"/>
        <v/>
      </c>
    </row>
    <row r="37" spans="1:24" ht="20.25" customHeight="1" x14ac:dyDescent="0.15">
      <c r="A37" s="139" t="s">
        <v>28</v>
      </c>
      <c r="B37" s="140"/>
      <c r="C37" s="140"/>
      <c r="D37" s="140"/>
      <c r="E37" s="140"/>
      <c r="F37" s="121" t="str">
        <f>IF(SUM(F7:F36)=0,"",SUM(F7:F36))</f>
        <v/>
      </c>
      <c r="G37" s="121" t="str">
        <f>IF(SUM(G7:G36)=0,"",SUM(G7:G36))</f>
        <v/>
      </c>
      <c r="H37" s="123"/>
      <c r="I37" s="121" t="str">
        <f>IF(SUM(I7:I36)=0,"",SUM(I7:I36))</f>
        <v/>
      </c>
      <c r="J37" s="121" t="str">
        <f>IF(SUM(J7:J36)=0,"",SUM(J7:J36))</f>
        <v/>
      </c>
      <c r="K37" s="121" t="str">
        <f>IF(SUM(K7:K36)=0,"",SUM(K7:K36))</f>
        <v/>
      </c>
      <c r="L37" s="121" t="str">
        <f>IF(SUM(L7:L36)=0,"",SUM(L7:L36))</f>
        <v/>
      </c>
      <c r="M37" s="123"/>
      <c r="N37" s="12"/>
      <c r="O37" s="125" t="str">
        <f>IF(SUM(O7:O36)=0,"",SUM(O7:O36))</f>
        <v/>
      </c>
      <c r="P37" s="127"/>
      <c r="Q37" s="37" t="s">
        <v>24</v>
      </c>
      <c r="R37" s="14" t="str">
        <f>IF(R7+R9+R11+R13+R15+R17+R19+R21+R23+R25+R27+R29+R31+R33+R35&gt;0,R7+R9+R11+R13+R15+R17+R19+R21+R23+R25+R27+R29+R31+R33+R35,"")</f>
        <v/>
      </c>
      <c r="S37" s="14" t="str">
        <f t="shared" ref="S37:W38" si="37">IF(S7+S9+S11+S13+S15+S17+S19+S21+S23+S25+S27+S29+S31+S33+S35&gt;0,S7+S9+S11+S13+S15+S17+S19+S21+S23+S25+S27+S29+S31+S33+S35,"")</f>
        <v/>
      </c>
      <c r="T37" s="14" t="str">
        <f t="shared" si="37"/>
        <v/>
      </c>
      <c r="U37" s="14" t="str">
        <f t="shared" si="37"/>
        <v/>
      </c>
      <c r="V37" s="14" t="str">
        <f t="shared" si="37"/>
        <v/>
      </c>
      <c r="W37" s="14" t="str">
        <f t="shared" si="37"/>
        <v/>
      </c>
      <c r="X37" s="15">
        <f>SUM(R37:W37)</f>
        <v>0</v>
      </c>
    </row>
    <row r="38" spans="1:24" ht="20.25" customHeight="1" thickBot="1" x14ac:dyDescent="0.2">
      <c r="A38" s="141"/>
      <c r="B38" s="142"/>
      <c r="C38" s="142"/>
      <c r="D38" s="142"/>
      <c r="E38" s="142"/>
      <c r="F38" s="122"/>
      <c r="G38" s="122"/>
      <c r="H38" s="124"/>
      <c r="I38" s="122"/>
      <c r="J38" s="122"/>
      <c r="K38" s="122"/>
      <c r="L38" s="122"/>
      <c r="M38" s="124"/>
      <c r="N38" s="16"/>
      <c r="O38" s="126"/>
      <c r="P38" s="128"/>
      <c r="Q38" s="38" t="s">
        <v>26</v>
      </c>
      <c r="R38" s="18" t="str">
        <f>IF(R8+R10+R12+R14+R16+R18+R20+R22+R24+R26+R28+R30+R32+R34+R36&gt;0,R8+R10+R12+R14+R16+R18+R20+R22+R24+R26+R28+R30+R32+R34+R36,"")</f>
        <v/>
      </c>
      <c r="S38" s="18" t="str">
        <f t="shared" si="37"/>
        <v/>
      </c>
      <c r="T38" s="18" t="str">
        <f t="shared" si="37"/>
        <v/>
      </c>
      <c r="U38" s="18" t="str">
        <f t="shared" si="37"/>
        <v/>
      </c>
      <c r="V38" s="18" t="str">
        <f t="shared" si="37"/>
        <v/>
      </c>
      <c r="W38" s="18" t="str">
        <f t="shared" si="37"/>
        <v/>
      </c>
      <c r="X38" s="19">
        <f>SUM(R38:W38)</f>
        <v>0</v>
      </c>
    </row>
  </sheetData>
  <sheetProtection password="CC51" sheet="1" objects="1" scenarios="1"/>
  <mergeCells count="177">
    <mergeCell ref="C2:E2"/>
    <mergeCell ref="J2:M2"/>
    <mergeCell ref="A5:A6"/>
    <mergeCell ref="B5:B6"/>
    <mergeCell ref="C5:C6"/>
    <mergeCell ref="E5:E6"/>
    <mergeCell ref="F5:F6"/>
    <mergeCell ref="G5:G6"/>
    <mergeCell ref="H5:I5"/>
    <mergeCell ref="J5:J6"/>
    <mergeCell ref="K5:K6"/>
    <mergeCell ref="L5:L6"/>
    <mergeCell ref="M5:P5"/>
    <mergeCell ref="A2:B2"/>
    <mergeCell ref="A7:A8"/>
    <mergeCell ref="B7:B8"/>
    <mergeCell ref="C7:C8"/>
    <mergeCell ref="F7:F8"/>
    <mergeCell ref="G7:G8"/>
    <mergeCell ref="H7:H8"/>
    <mergeCell ref="I7:I8"/>
    <mergeCell ref="J7:J8"/>
    <mergeCell ref="K7:K8"/>
    <mergeCell ref="A9:A10"/>
    <mergeCell ref="B9:B10"/>
    <mergeCell ref="C9:C10"/>
    <mergeCell ref="F9:F10"/>
    <mergeCell ref="G9:G10"/>
    <mergeCell ref="H9:H10"/>
    <mergeCell ref="I9:I10"/>
    <mergeCell ref="J9:J10"/>
    <mergeCell ref="K9:K10"/>
    <mergeCell ref="A11:A12"/>
    <mergeCell ref="B11:B12"/>
    <mergeCell ref="C11:C12"/>
    <mergeCell ref="F11:F12"/>
    <mergeCell ref="G11:G12"/>
    <mergeCell ref="H11:H12"/>
    <mergeCell ref="I11:I12"/>
    <mergeCell ref="J11:J12"/>
    <mergeCell ref="K11:K12"/>
    <mergeCell ref="A13:A14"/>
    <mergeCell ref="B13:B14"/>
    <mergeCell ref="C13:C14"/>
    <mergeCell ref="F13:F14"/>
    <mergeCell ref="G13:G14"/>
    <mergeCell ref="H13:H14"/>
    <mergeCell ref="I13:I14"/>
    <mergeCell ref="J13:J14"/>
    <mergeCell ref="K13:K14"/>
    <mergeCell ref="A15:A16"/>
    <mergeCell ref="B15:B16"/>
    <mergeCell ref="C15:C16"/>
    <mergeCell ref="F15:F16"/>
    <mergeCell ref="G15:G16"/>
    <mergeCell ref="H15:H16"/>
    <mergeCell ref="I15:I16"/>
    <mergeCell ref="J15:J16"/>
    <mergeCell ref="K15:K16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A19:A20"/>
    <mergeCell ref="B19:B20"/>
    <mergeCell ref="C19:C20"/>
    <mergeCell ref="F19:F20"/>
    <mergeCell ref="G19:G20"/>
    <mergeCell ref="H19:H20"/>
    <mergeCell ref="I19:I20"/>
    <mergeCell ref="J19:J20"/>
    <mergeCell ref="K19:K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A31:A32"/>
    <mergeCell ref="B31:B32"/>
    <mergeCell ref="C31:C32"/>
    <mergeCell ref="F31:F32"/>
    <mergeCell ref="G31:G32"/>
    <mergeCell ref="H31:H32"/>
    <mergeCell ref="L33:L34"/>
    <mergeCell ref="A35:A36"/>
    <mergeCell ref="B35:B36"/>
    <mergeCell ref="C35:C36"/>
    <mergeCell ref="F35:F36"/>
    <mergeCell ref="G35:G36"/>
    <mergeCell ref="H35:H36"/>
    <mergeCell ref="I31:I32"/>
    <mergeCell ref="J31:J32"/>
    <mergeCell ref="K31:K32"/>
    <mergeCell ref="L31:L32"/>
    <mergeCell ref="A33:A34"/>
    <mergeCell ref="B33:B34"/>
    <mergeCell ref="C33:C34"/>
    <mergeCell ref="F33:F34"/>
    <mergeCell ref="G33:G34"/>
    <mergeCell ref="H33:H34"/>
    <mergeCell ref="A37:E38"/>
    <mergeCell ref="F37:F38"/>
    <mergeCell ref="G37:G38"/>
    <mergeCell ref="H37:H38"/>
    <mergeCell ref="I37:I38"/>
    <mergeCell ref="J37:J38"/>
    <mergeCell ref="I33:I34"/>
    <mergeCell ref="J33:J34"/>
    <mergeCell ref="K33:K34"/>
    <mergeCell ref="K37:K38"/>
    <mergeCell ref="L37:L38"/>
    <mergeCell ref="M37:M38"/>
    <mergeCell ref="O37:O38"/>
    <mergeCell ref="P37:P38"/>
    <mergeCell ref="I35:I36"/>
    <mergeCell ref="J35:J36"/>
    <mergeCell ref="K35:K36"/>
    <mergeCell ref="L35:L36"/>
    <mergeCell ref="U2:W2"/>
    <mergeCell ref="L29:L30"/>
    <mergeCell ref="L25:L26"/>
    <mergeCell ref="L27:L28"/>
    <mergeCell ref="L21:L22"/>
    <mergeCell ref="L23:L24"/>
    <mergeCell ref="L17:L18"/>
    <mergeCell ref="L19:L20"/>
    <mergeCell ref="L13:L14"/>
    <mergeCell ref="L15:L16"/>
    <mergeCell ref="L9:L10"/>
    <mergeCell ref="L11:L12"/>
    <mergeCell ref="Q5:X5"/>
    <mergeCell ref="L7:L8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>
      <selection activeCell="C2" sqref="C2:E2"/>
    </sheetView>
  </sheetViews>
  <sheetFormatPr defaultRowHeight="13.5" x14ac:dyDescent="0.15"/>
  <cols>
    <col min="1" max="1" width="3.125" style="55" customWidth="1"/>
    <col min="2" max="2" width="10.5" style="55" customWidth="1"/>
    <col min="3" max="3" width="19.25" style="55" customWidth="1"/>
    <col min="4" max="4" width="1.875" style="55" customWidth="1"/>
    <col min="5" max="5" width="8.625" style="55" customWidth="1"/>
    <col min="6" max="7" width="9" style="55" customWidth="1"/>
    <col min="8" max="8" width="4.875" style="55" customWidth="1"/>
    <col min="9" max="9" width="8.75" style="55" customWidth="1"/>
    <col min="10" max="12" width="9.125" style="55" customWidth="1"/>
    <col min="13" max="16" width="9.25" style="55" customWidth="1"/>
    <col min="17" max="17" width="4.75" style="55" customWidth="1"/>
    <col min="18" max="23" width="8.375" style="55" customWidth="1"/>
    <col min="24" max="24" width="8" style="55" customWidth="1"/>
    <col min="25" max="16384" width="9" style="55"/>
  </cols>
  <sheetData>
    <row r="1" spans="1:24" x14ac:dyDescent="0.15">
      <c r="B1" s="56"/>
      <c r="C1" s="56"/>
    </row>
    <row r="2" spans="1:24" ht="26.25" thickBot="1" x14ac:dyDescent="0.2">
      <c r="A2" s="185" t="s">
        <v>40</v>
      </c>
      <c r="B2" s="185"/>
      <c r="C2" s="186" t="s">
        <v>39</v>
      </c>
      <c r="D2" s="186"/>
      <c r="E2" s="186"/>
      <c r="F2" s="57"/>
      <c r="G2" s="57"/>
      <c r="I2" s="58"/>
      <c r="J2" s="187" t="s">
        <v>0</v>
      </c>
      <c r="K2" s="187"/>
      <c r="L2" s="187"/>
      <c r="M2" s="187"/>
      <c r="N2" s="58"/>
      <c r="O2" s="58"/>
      <c r="P2" s="58"/>
      <c r="Q2" s="58"/>
      <c r="R2" s="58"/>
      <c r="S2" s="59"/>
      <c r="T2" s="60"/>
      <c r="U2" s="135">
        <v>43585</v>
      </c>
      <c r="V2" s="135"/>
      <c r="W2" s="135"/>
      <c r="X2" s="45" t="s">
        <v>37</v>
      </c>
    </row>
    <row r="3" spans="1:24" ht="15" thickTop="1" x14ac:dyDescent="0.15">
      <c r="A3" s="61" t="s">
        <v>1</v>
      </c>
      <c r="B3" s="62"/>
      <c r="C3" s="62"/>
      <c r="D3" s="63"/>
      <c r="E3" s="57"/>
      <c r="F3" s="57"/>
      <c r="G3" s="57"/>
      <c r="H3" s="57"/>
      <c r="I3" s="57"/>
      <c r="J3" s="57"/>
      <c r="K3" s="57"/>
      <c r="L3" s="57"/>
      <c r="M3" s="64"/>
      <c r="N3" s="64"/>
      <c r="P3" s="64"/>
      <c r="Q3" s="57"/>
      <c r="R3" s="57"/>
      <c r="S3" s="59"/>
      <c r="T3" s="60"/>
      <c r="U3" s="60"/>
      <c r="V3" s="60"/>
      <c r="W3" s="60"/>
      <c r="X3" s="65"/>
    </row>
    <row r="4" spans="1:24" ht="14.25" thickBot="1" x14ac:dyDescent="0.2">
      <c r="A4" s="57"/>
      <c r="B4" s="57"/>
      <c r="C4" s="57"/>
      <c r="D4" s="63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66" t="s">
        <v>2</v>
      </c>
    </row>
    <row r="5" spans="1:24" ht="21" customHeight="1" x14ac:dyDescent="0.15">
      <c r="A5" s="188" t="s">
        <v>3</v>
      </c>
      <c r="B5" s="190" t="s">
        <v>4</v>
      </c>
      <c r="C5" s="192" t="s">
        <v>5</v>
      </c>
      <c r="D5" s="67"/>
      <c r="E5" s="193" t="s">
        <v>6</v>
      </c>
      <c r="F5" s="190" t="s">
        <v>7</v>
      </c>
      <c r="G5" s="192" t="s">
        <v>8</v>
      </c>
      <c r="H5" s="195" t="s">
        <v>9</v>
      </c>
      <c r="I5" s="196"/>
      <c r="J5" s="190" t="s">
        <v>10</v>
      </c>
      <c r="K5" s="192" t="s">
        <v>11</v>
      </c>
      <c r="L5" s="197" t="s">
        <v>12</v>
      </c>
      <c r="M5" s="195" t="s">
        <v>13</v>
      </c>
      <c r="N5" s="199"/>
      <c r="O5" s="199"/>
      <c r="P5" s="196"/>
      <c r="Q5" s="199" t="s">
        <v>14</v>
      </c>
      <c r="R5" s="199"/>
      <c r="S5" s="199"/>
      <c r="T5" s="199"/>
      <c r="U5" s="199"/>
      <c r="V5" s="199"/>
      <c r="W5" s="199"/>
      <c r="X5" s="200"/>
    </row>
    <row r="6" spans="1:24" ht="21" customHeight="1" x14ac:dyDescent="0.15">
      <c r="A6" s="189"/>
      <c r="B6" s="191"/>
      <c r="C6" s="191"/>
      <c r="D6" s="68"/>
      <c r="E6" s="194"/>
      <c r="F6" s="191"/>
      <c r="G6" s="191"/>
      <c r="H6" s="69" t="s">
        <v>15</v>
      </c>
      <c r="I6" s="70" t="s">
        <v>16</v>
      </c>
      <c r="J6" s="191"/>
      <c r="K6" s="191"/>
      <c r="L6" s="198"/>
      <c r="M6" s="70" t="s">
        <v>17</v>
      </c>
      <c r="N6" s="70" t="s">
        <v>18</v>
      </c>
      <c r="O6" s="69" t="s">
        <v>19</v>
      </c>
      <c r="P6" s="71" t="s">
        <v>20</v>
      </c>
      <c r="Q6" s="72" t="s">
        <v>21</v>
      </c>
      <c r="R6" s="96">
        <v>43556</v>
      </c>
      <c r="S6" s="95">
        <f>R6+31</f>
        <v>43587</v>
      </c>
      <c r="T6" s="95">
        <f>S6+31</f>
        <v>43618</v>
      </c>
      <c r="U6" s="95">
        <f>T6+31</f>
        <v>43649</v>
      </c>
      <c r="V6" s="95">
        <f>U6+31</f>
        <v>43680</v>
      </c>
      <c r="W6" s="95">
        <f>V6+31</f>
        <v>43711</v>
      </c>
      <c r="X6" s="73" t="s">
        <v>22</v>
      </c>
    </row>
    <row r="7" spans="1:24" ht="20.25" customHeight="1" x14ac:dyDescent="0.15">
      <c r="A7" s="201">
        <v>1</v>
      </c>
      <c r="B7" s="179" t="s">
        <v>29</v>
      </c>
      <c r="C7" s="180" t="s">
        <v>30</v>
      </c>
      <c r="D7" s="74" t="s">
        <v>23</v>
      </c>
      <c r="E7" s="103">
        <v>43556</v>
      </c>
      <c r="F7" s="183">
        <v>50000</v>
      </c>
      <c r="G7" s="183">
        <v>40000</v>
      </c>
      <c r="H7" s="184">
        <v>0.1</v>
      </c>
      <c r="I7" s="156">
        <f>IF(F7&gt;0,F7*H7,"")</f>
        <v>5000</v>
      </c>
      <c r="J7" s="183">
        <v>0</v>
      </c>
      <c r="K7" s="156">
        <f>IF(F7&gt;0,I7-J7,"")</f>
        <v>5000</v>
      </c>
      <c r="L7" s="138">
        <f>IF(F7&gt;0,F7-J7,"")</f>
        <v>50000</v>
      </c>
      <c r="M7" s="75" t="s">
        <v>31</v>
      </c>
      <c r="N7" s="75">
        <v>123456</v>
      </c>
      <c r="O7" s="76">
        <v>10000</v>
      </c>
      <c r="P7" s="109">
        <v>42551</v>
      </c>
      <c r="Q7" s="77" t="s">
        <v>24</v>
      </c>
      <c r="R7" s="78"/>
      <c r="S7" s="78">
        <v>10000</v>
      </c>
      <c r="T7" s="78">
        <v>10000</v>
      </c>
      <c r="U7" s="78"/>
      <c r="V7" s="78"/>
      <c r="W7" s="78">
        <v>30000</v>
      </c>
      <c r="X7" s="5">
        <f>IF(R7+S7+T7+U7+V7+W7&gt;0,R7+S7+T7+U7+V7+W7,"")</f>
        <v>50000</v>
      </c>
    </row>
    <row r="8" spans="1:24" ht="20.25" customHeight="1" x14ac:dyDescent="0.15">
      <c r="A8" s="173"/>
      <c r="B8" s="179"/>
      <c r="C8" s="181"/>
      <c r="D8" s="79" t="s">
        <v>25</v>
      </c>
      <c r="E8" s="104">
        <v>43769</v>
      </c>
      <c r="F8" s="172"/>
      <c r="G8" s="172"/>
      <c r="H8" s="184"/>
      <c r="I8" s="130"/>
      <c r="J8" s="172"/>
      <c r="K8" s="130"/>
      <c r="L8" s="134"/>
      <c r="M8" s="80"/>
      <c r="N8" s="80"/>
      <c r="O8" s="81"/>
      <c r="P8" s="110"/>
      <c r="Q8" s="82" t="s">
        <v>26</v>
      </c>
      <c r="R8" s="83"/>
      <c r="S8" s="83"/>
      <c r="T8" s="83"/>
      <c r="U8" s="83"/>
      <c r="V8" s="83"/>
      <c r="W8" s="83"/>
      <c r="X8" s="7" t="str">
        <f t="shared" ref="X8:X36" si="0">IF(R8+S8+T8+U8+V8+W8&gt;0,R8+S8+T8+U8+V8+W8,"")</f>
        <v/>
      </c>
    </row>
    <row r="9" spans="1:24" ht="20.25" customHeight="1" x14ac:dyDescent="0.15">
      <c r="A9" s="173">
        <v>2</v>
      </c>
      <c r="B9" s="182" t="s">
        <v>32</v>
      </c>
      <c r="C9" s="182" t="s">
        <v>33</v>
      </c>
      <c r="D9" s="84" t="s">
        <v>23</v>
      </c>
      <c r="E9" s="105">
        <v>43575</v>
      </c>
      <c r="F9" s="171">
        <v>100000</v>
      </c>
      <c r="G9" s="171">
        <v>90000</v>
      </c>
      <c r="H9" s="177">
        <v>0.4</v>
      </c>
      <c r="I9" s="129">
        <f>IF(F9&gt;0,F9*H9,"")</f>
        <v>40000</v>
      </c>
      <c r="J9" s="171">
        <v>20000</v>
      </c>
      <c r="K9" s="129">
        <f>IF(F9&gt;0,I9-J9,"")</f>
        <v>20000</v>
      </c>
      <c r="L9" s="133">
        <f>IF(F9&gt;0,F9-J9,"")</f>
        <v>80000</v>
      </c>
      <c r="M9" s="85" t="s">
        <v>31</v>
      </c>
      <c r="N9" s="85" t="s">
        <v>34</v>
      </c>
      <c r="O9" s="86">
        <v>20000</v>
      </c>
      <c r="P9" s="111">
        <v>42551</v>
      </c>
      <c r="Q9" s="87" t="s">
        <v>24</v>
      </c>
      <c r="R9" s="88">
        <v>20000</v>
      </c>
      <c r="S9" s="88"/>
      <c r="T9" s="88">
        <v>20000</v>
      </c>
      <c r="U9" s="88"/>
      <c r="V9" s="88">
        <v>40000</v>
      </c>
      <c r="W9" s="88"/>
      <c r="X9" s="9">
        <f>IF(R9+S9+T9+U9+V9+W9&gt;0,R9+S9+T9+U9+V9+W9,"")</f>
        <v>80000</v>
      </c>
    </row>
    <row r="10" spans="1:24" ht="20.25" customHeight="1" x14ac:dyDescent="0.15">
      <c r="A10" s="173"/>
      <c r="B10" s="181"/>
      <c r="C10" s="181"/>
      <c r="D10" s="79" t="s">
        <v>27</v>
      </c>
      <c r="E10" s="104">
        <v>43676</v>
      </c>
      <c r="F10" s="172"/>
      <c r="G10" s="172"/>
      <c r="H10" s="178"/>
      <c r="I10" s="130"/>
      <c r="J10" s="172"/>
      <c r="K10" s="130"/>
      <c r="L10" s="134"/>
      <c r="M10" s="89"/>
      <c r="N10" s="89"/>
      <c r="O10" s="81"/>
      <c r="P10" s="112"/>
      <c r="Q10" s="90" t="s">
        <v>26</v>
      </c>
      <c r="R10" s="91"/>
      <c r="S10" s="91"/>
      <c r="T10" s="91"/>
      <c r="U10" s="91"/>
      <c r="V10" s="91"/>
      <c r="W10" s="91"/>
      <c r="X10" s="10" t="str">
        <f t="shared" si="0"/>
        <v/>
      </c>
    </row>
    <row r="11" spans="1:24" ht="20.25" customHeight="1" x14ac:dyDescent="0.15">
      <c r="A11" s="173">
        <v>3</v>
      </c>
      <c r="B11" s="174" t="s">
        <v>35</v>
      </c>
      <c r="C11" s="175" t="s">
        <v>36</v>
      </c>
      <c r="D11" s="84" t="s">
        <v>23</v>
      </c>
      <c r="E11" s="106">
        <v>43575</v>
      </c>
      <c r="F11" s="171">
        <v>30000</v>
      </c>
      <c r="G11" s="171">
        <v>26000</v>
      </c>
      <c r="H11" s="177">
        <v>0</v>
      </c>
      <c r="I11" s="129">
        <f t="shared" ref="I11" si="1">IF(F11&gt;0,F11*H11,"")</f>
        <v>0</v>
      </c>
      <c r="J11" s="171">
        <v>0</v>
      </c>
      <c r="K11" s="129">
        <f t="shared" ref="K11" si="2">IF(F11&gt;0,I11-J11,"")</f>
        <v>0</v>
      </c>
      <c r="L11" s="133">
        <f t="shared" ref="L11" si="3">IF(F11&gt;0,F11-J11,"")</f>
        <v>30000</v>
      </c>
      <c r="M11" s="92"/>
      <c r="N11" s="92"/>
      <c r="O11" s="88"/>
      <c r="P11" s="113"/>
      <c r="Q11" s="87" t="s">
        <v>24</v>
      </c>
      <c r="R11" s="78">
        <v>5000</v>
      </c>
      <c r="S11" s="78">
        <v>5000</v>
      </c>
      <c r="T11" s="78">
        <v>5000</v>
      </c>
      <c r="U11" s="78"/>
      <c r="V11" s="78"/>
      <c r="W11" s="78"/>
      <c r="X11" s="9">
        <f t="shared" si="0"/>
        <v>15000</v>
      </c>
    </row>
    <row r="12" spans="1:24" ht="20.25" customHeight="1" x14ac:dyDescent="0.15">
      <c r="A12" s="173"/>
      <c r="B12" s="174"/>
      <c r="C12" s="176"/>
      <c r="D12" s="79" t="s">
        <v>27</v>
      </c>
      <c r="E12" s="107">
        <v>43616</v>
      </c>
      <c r="F12" s="172"/>
      <c r="G12" s="172"/>
      <c r="H12" s="178"/>
      <c r="I12" s="130"/>
      <c r="J12" s="172"/>
      <c r="K12" s="130"/>
      <c r="L12" s="134"/>
      <c r="M12" s="93"/>
      <c r="N12" s="93"/>
      <c r="O12" s="94"/>
      <c r="P12" s="114"/>
      <c r="Q12" s="90" t="s">
        <v>26</v>
      </c>
      <c r="R12" s="83">
        <v>5000</v>
      </c>
      <c r="S12" s="83">
        <v>5000</v>
      </c>
      <c r="T12" s="83">
        <v>5000</v>
      </c>
      <c r="U12" s="83"/>
      <c r="V12" s="83"/>
      <c r="W12" s="83"/>
      <c r="X12" s="10">
        <f t="shared" si="0"/>
        <v>15000</v>
      </c>
    </row>
    <row r="13" spans="1:24" ht="20.25" customHeight="1" x14ac:dyDescent="0.15">
      <c r="A13" s="173">
        <v>4</v>
      </c>
      <c r="B13" s="175"/>
      <c r="C13" s="175" t="s">
        <v>38</v>
      </c>
      <c r="D13" s="84" t="s">
        <v>23</v>
      </c>
      <c r="E13" s="106"/>
      <c r="F13" s="171">
        <v>10000</v>
      </c>
      <c r="G13" s="171">
        <v>8000</v>
      </c>
      <c r="H13" s="177"/>
      <c r="I13" s="129">
        <f t="shared" ref="I13" si="4">IF(F13&gt;0,F13*H13,"")</f>
        <v>0</v>
      </c>
      <c r="J13" s="171"/>
      <c r="K13" s="129">
        <f t="shared" ref="K13" si="5">IF(F13&gt;0,I13-J13,"")</f>
        <v>0</v>
      </c>
      <c r="L13" s="133">
        <f t="shared" ref="L13" si="6">IF(F13&gt;0,F13-J13,"")</f>
        <v>10000</v>
      </c>
      <c r="M13" s="92"/>
      <c r="N13" s="92"/>
      <c r="O13" s="88"/>
      <c r="P13" s="113"/>
      <c r="Q13" s="87" t="s">
        <v>24</v>
      </c>
      <c r="R13" s="88"/>
      <c r="S13" s="88">
        <v>2000</v>
      </c>
      <c r="T13" s="88">
        <v>3000</v>
      </c>
      <c r="U13" s="88">
        <v>1500</v>
      </c>
      <c r="V13" s="88"/>
      <c r="W13" s="88"/>
      <c r="X13" s="9">
        <f t="shared" si="0"/>
        <v>6500</v>
      </c>
    </row>
    <row r="14" spans="1:24" ht="20.25" customHeight="1" x14ac:dyDescent="0.15">
      <c r="A14" s="173"/>
      <c r="B14" s="176"/>
      <c r="C14" s="176"/>
      <c r="D14" s="79" t="s">
        <v>27</v>
      </c>
      <c r="E14" s="108"/>
      <c r="F14" s="172"/>
      <c r="G14" s="172"/>
      <c r="H14" s="178"/>
      <c r="I14" s="130"/>
      <c r="J14" s="172"/>
      <c r="K14" s="130"/>
      <c r="L14" s="134"/>
      <c r="M14" s="93"/>
      <c r="N14" s="93"/>
      <c r="O14" s="94"/>
      <c r="P14" s="114"/>
      <c r="Q14" s="90" t="s">
        <v>26</v>
      </c>
      <c r="R14" s="91"/>
      <c r="S14" s="91"/>
      <c r="T14" s="91">
        <v>2000</v>
      </c>
      <c r="U14" s="91">
        <v>1500</v>
      </c>
      <c r="V14" s="91"/>
      <c r="W14" s="91"/>
      <c r="X14" s="10">
        <f t="shared" si="0"/>
        <v>3500</v>
      </c>
    </row>
    <row r="15" spans="1:24" ht="20.25" customHeight="1" x14ac:dyDescent="0.15">
      <c r="A15" s="173">
        <v>5</v>
      </c>
      <c r="B15" s="174"/>
      <c r="C15" s="175"/>
      <c r="D15" s="84" t="s">
        <v>23</v>
      </c>
      <c r="E15" s="106"/>
      <c r="F15" s="171"/>
      <c r="G15" s="171"/>
      <c r="H15" s="177"/>
      <c r="I15" s="129" t="str">
        <f t="shared" ref="I15" si="7">IF(F15&gt;0,F15*H15,"")</f>
        <v/>
      </c>
      <c r="J15" s="171"/>
      <c r="K15" s="129" t="str">
        <f t="shared" ref="K15" si="8">IF(F15&gt;0,I15-J15,"")</f>
        <v/>
      </c>
      <c r="L15" s="133" t="str">
        <f t="shared" ref="L15" si="9">IF(F15&gt;0,F15-J15,"")</f>
        <v/>
      </c>
      <c r="M15" s="92"/>
      <c r="N15" s="92"/>
      <c r="O15" s="88"/>
      <c r="P15" s="113"/>
      <c r="Q15" s="87" t="s">
        <v>24</v>
      </c>
      <c r="R15" s="78"/>
      <c r="S15" s="78"/>
      <c r="T15" s="78"/>
      <c r="U15" s="78"/>
      <c r="V15" s="78"/>
      <c r="W15" s="78"/>
      <c r="X15" s="9" t="str">
        <f t="shared" si="0"/>
        <v/>
      </c>
    </row>
    <row r="16" spans="1:24" ht="20.25" customHeight="1" x14ac:dyDescent="0.15">
      <c r="A16" s="173"/>
      <c r="B16" s="174"/>
      <c r="C16" s="176"/>
      <c r="D16" s="79" t="s">
        <v>27</v>
      </c>
      <c r="E16" s="107"/>
      <c r="F16" s="172"/>
      <c r="G16" s="172"/>
      <c r="H16" s="178"/>
      <c r="I16" s="130"/>
      <c r="J16" s="172"/>
      <c r="K16" s="130"/>
      <c r="L16" s="134"/>
      <c r="M16" s="93"/>
      <c r="N16" s="93"/>
      <c r="O16" s="94"/>
      <c r="P16" s="114"/>
      <c r="Q16" s="90" t="s">
        <v>26</v>
      </c>
      <c r="R16" s="83"/>
      <c r="S16" s="83"/>
      <c r="T16" s="83"/>
      <c r="U16" s="83"/>
      <c r="V16" s="83"/>
      <c r="W16" s="83"/>
      <c r="X16" s="10" t="str">
        <f t="shared" si="0"/>
        <v/>
      </c>
    </row>
    <row r="17" spans="1:24" ht="20.25" customHeight="1" x14ac:dyDescent="0.15">
      <c r="A17" s="173">
        <v>6</v>
      </c>
      <c r="B17" s="175"/>
      <c r="C17" s="175"/>
      <c r="D17" s="84" t="s">
        <v>23</v>
      </c>
      <c r="E17" s="106"/>
      <c r="F17" s="171"/>
      <c r="G17" s="171"/>
      <c r="H17" s="177"/>
      <c r="I17" s="129" t="str">
        <f t="shared" ref="I17" si="10">IF(F17&gt;0,F17*H17,"")</f>
        <v/>
      </c>
      <c r="J17" s="171"/>
      <c r="K17" s="129" t="str">
        <f t="shared" ref="K17" si="11">IF(F17&gt;0,I17-J17,"")</f>
        <v/>
      </c>
      <c r="L17" s="133" t="str">
        <f t="shared" ref="L17" si="12">IF(F17&gt;0,F17-J17,"")</f>
        <v/>
      </c>
      <c r="M17" s="92"/>
      <c r="N17" s="92"/>
      <c r="O17" s="88"/>
      <c r="P17" s="113"/>
      <c r="Q17" s="87" t="s">
        <v>24</v>
      </c>
      <c r="R17" s="88"/>
      <c r="S17" s="88"/>
      <c r="T17" s="88"/>
      <c r="U17" s="88"/>
      <c r="V17" s="88"/>
      <c r="W17" s="88"/>
      <c r="X17" s="9" t="str">
        <f t="shared" si="0"/>
        <v/>
      </c>
    </row>
    <row r="18" spans="1:24" ht="20.25" customHeight="1" x14ac:dyDescent="0.15">
      <c r="A18" s="173"/>
      <c r="B18" s="176"/>
      <c r="C18" s="176"/>
      <c r="D18" s="79" t="s">
        <v>27</v>
      </c>
      <c r="E18" s="108"/>
      <c r="F18" s="172"/>
      <c r="G18" s="172"/>
      <c r="H18" s="178"/>
      <c r="I18" s="130"/>
      <c r="J18" s="172"/>
      <c r="K18" s="130"/>
      <c r="L18" s="134"/>
      <c r="M18" s="93"/>
      <c r="N18" s="93"/>
      <c r="O18" s="94"/>
      <c r="P18" s="114"/>
      <c r="Q18" s="90" t="s">
        <v>26</v>
      </c>
      <c r="R18" s="91"/>
      <c r="S18" s="91"/>
      <c r="T18" s="91"/>
      <c r="U18" s="91"/>
      <c r="V18" s="91"/>
      <c r="W18" s="91"/>
      <c r="X18" s="10" t="str">
        <f t="shared" si="0"/>
        <v/>
      </c>
    </row>
    <row r="19" spans="1:24" ht="20.25" customHeight="1" x14ac:dyDescent="0.15">
      <c r="A19" s="173">
        <v>7</v>
      </c>
      <c r="B19" s="174"/>
      <c r="C19" s="175"/>
      <c r="D19" s="84" t="s">
        <v>23</v>
      </c>
      <c r="E19" s="106"/>
      <c r="F19" s="171"/>
      <c r="G19" s="171"/>
      <c r="H19" s="177"/>
      <c r="I19" s="129" t="str">
        <f t="shared" ref="I19" si="13">IF(F19&gt;0,F19*H19,"")</f>
        <v/>
      </c>
      <c r="J19" s="171"/>
      <c r="K19" s="129" t="str">
        <f t="shared" ref="K19" si="14">IF(F19&gt;0,I19-J19,"")</f>
        <v/>
      </c>
      <c r="L19" s="133" t="str">
        <f t="shared" ref="L19" si="15">IF(F19&gt;0,F19-J19,"")</f>
        <v/>
      </c>
      <c r="M19" s="92"/>
      <c r="N19" s="92"/>
      <c r="O19" s="88"/>
      <c r="P19" s="113"/>
      <c r="Q19" s="87" t="s">
        <v>24</v>
      </c>
      <c r="R19" s="78"/>
      <c r="S19" s="78"/>
      <c r="T19" s="78"/>
      <c r="U19" s="78"/>
      <c r="V19" s="78"/>
      <c r="W19" s="78"/>
      <c r="X19" s="9" t="str">
        <f t="shared" si="0"/>
        <v/>
      </c>
    </row>
    <row r="20" spans="1:24" ht="20.25" customHeight="1" x14ac:dyDescent="0.15">
      <c r="A20" s="173"/>
      <c r="B20" s="174"/>
      <c r="C20" s="176"/>
      <c r="D20" s="79" t="s">
        <v>27</v>
      </c>
      <c r="E20" s="107"/>
      <c r="F20" s="172"/>
      <c r="G20" s="172"/>
      <c r="H20" s="178"/>
      <c r="I20" s="130"/>
      <c r="J20" s="172"/>
      <c r="K20" s="130"/>
      <c r="L20" s="134"/>
      <c r="M20" s="93"/>
      <c r="N20" s="93"/>
      <c r="O20" s="94"/>
      <c r="P20" s="114"/>
      <c r="Q20" s="90" t="s">
        <v>26</v>
      </c>
      <c r="R20" s="83"/>
      <c r="S20" s="83"/>
      <c r="T20" s="83"/>
      <c r="U20" s="83"/>
      <c r="V20" s="83"/>
      <c r="W20" s="83"/>
      <c r="X20" s="10" t="str">
        <f t="shared" si="0"/>
        <v/>
      </c>
    </row>
    <row r="21" spans="1:24" ht="20.25" customHeight="1" x14ac:dyDescent="0.15">
      <c r="A21" s="173">
        <v>8</v>
      </c>
      <c r="B21" s="175"/>
      <c r="C21" s="175"/>
      <c r="D21" s="84" t="s">
        <v>23</v>
      </c>
      <c r="E21" s="106"/>
      <c r="F21" s="171"/>
      <c r="G21" s="171"/>
      <c r="H21" s="177"/>
      <c r="I21" s="129" t="str">
        <f t="shared" ref="I21" si="16">IF(F21&gt;0,F21*H21,"")</f>
        <v/>
      </c>
      <c r="J21" s="171"/>
      <c r="K21" s="129" t="str">
        <f t="shared" ref="K21" si="17">IF(F21&gt;0,I21-J21,"")</f>
        <v/>
      </c>
      <c r="L21" s="133" t="str">
        <f t="shared" ref="L21" si="18">IF(F21&gt;0,F21-J21,"")</f>
        <v/>
      </c>
      <c r="M21" s="92"/>
      <c r="N21" s="92"/>
      <c r="O21" s="88"/>
      <c r="P21" s="113"/>
      <c r="Q21" s="87" t="s">
        <v>24</v>
      </c>
      <c r="R21" s="88"/>
      <c r="S21" s="88"/>
      <c r="T21" s="88"/>
      <c r="U21" s="88"/>
      <c r="V21" s="88"/>
      <c r="W21" s="88"/>
      <c r="X21" s="9" t="str">
        <f t="shared" si="0"/>
        <v/>
      </c>
    </row>
    <row r="22" spans="1:24" ht="20.25" customHeight="1" x14ac:dyDescent="0.15">
      <c r="A22" s="173"/>
      <c r="B22" s="176"/>
      <c r="C22" s="176"/>
      <c r="D22" s="79" t="s">
        <v>27</v>
      </c>
      <c r="E22" s="108"/>
      <c r="F22" s="172"/>
      <c r="G22" s="172"/>
      <c r="H22" s="178"/>
      <c r="I22" s="130"/>
      <c r="J22" s="172"/>
      <c r="K22" s="130"/>
      <c r="L22" s="134"/>
      <c r="M22" s="93"/>
      <c r="N22" s="93"/>
      <c r="O22" s="94"/>
      <c r="P22" s="114"/>
      <c r="Q22" s="90" t="s">
        <v>26</v>
      </c>
      <c r="R22" s="91"/>
      <c r="S22" s="91"/>
      <c r="T22" s="91"/>
      <c r="U22" s="91"/>
      <c r="V22" s="91"/>
      <c r="W22" s="91"/>
      <c r="X22" s="10" t="str">
        <f t="shared" si="0"/>
        <v/>
      </c>
    </row>
    <row r="23" spans="1:24" ht="20.25" customHeight="1" x14ac:dyDescent="0.15">
      <c r="A23" s="173">
        <v>9</v>
      </c>
      <c r="B23" s="174"/>
      <c r="C23" s="175"/>
      <c r="D23" s="84" t="s">
        <v>23</v>
      </c>
      <c r="E23" s="106"/>
      <c r="F23" s="171"/>
      <c r="G23" s="171"/>
      <c r="H23" s="177"/>
      <c r="I23" s="129" t="str">
        <f t="shared" ref="I23" si="19">IF(F23&gt;0,F23*H23,"")</f>
        <v/>
      </c>
      <c r="J23" s="171"/>
      <c r="K23" s="129" t="str">
        <f t="shared" ref="K23" si="20">IF(F23&gt;0,I23-J23,"")</f>
        <v/>
      </c>
      <c r="L23" s="133" t="str">
        <f t="shared" ref="L23" si="21">IF(F23&gt;0,F23-J23,"")</f>
        <v/>
      </c>
      <c r="M23" s="92"/>
      <c r="N23" s="92"/>
      <c r="O23" s="88"/>
      <c r="P23" s="113"/>
      <c r="Q23" s="87" t="s">
        <v>24</v>
      </c>
      <c r="R23" s="78"/>
      <c r="S23" s="78"/>
      <c r="T23" s="78"/>
      <c r="U23" s="78"/>
      <c r="V23" s="78"/>
      <c r="W23" s="78"/>
      <c r="X23" s="9" t="str">
        <f t="shared" si="0"/>
        <v/>
      </c>
    </row>
    <row r="24" spans="1:24" ht="20.25" customHeight="1" x14ac:dyDescent="0.15">
      <c r="A24" s="173"/>
      <c r="B24" s="174"/>
      <c r="C24" s="176"/>
      <c r="D24" s="79" t="s">
        <v>27</v>
      </c>
      <c r="E24" s="107"/>
      <c r="F24" s="172"/>
      <c r="G24" s="172"/>
      <c r="H24" s="178"/>
      <c r="I24" s="130"/>
      <c r="J24" s="172"/>
      <c r="K24" s="130"/>
      <c r="L24" s="134"/>
      <c r="M24" s="93"/>
      <c r="N24" s="93"/>
      <c r="O24" s="94"/>
      <c r="P24" s="114"/>
      <c r="Q24" s="90" t="s">
        <v>26</v>
      </c>
      <c r="R24" s="83"/>
      <c r="S24" s="83"/>
      <c r="T24" s="83"/>
      <c r="U24" s="83"/>
      <c r="V24" s="83"/>
      <c r="W24" s="83"/>
      <c r="X24" s="10" t="str">
        <f t="shared" si="0"/>
        <v/>
      </c>
    </row>
    <row r="25" spans="1:24" ht="20.25" customHeight="1" x14ac:dyDescent="0.15">
      <c r="A25" s="173">
        <v>10</v>
      </c>
      <c r="B25" s="175"/>
      <c r="C25" s="175"/>
      <c r="D25" s="84" t="s">
        <v>23</v>
      </c>
      <c r="E25" s="106"/>
      <c r="F25" s="171"/>
      <c r="G25" s="171"/>
      <c r="H25" s="177"/>
      <c r="I25" s="129" t="str">
        <f t="shared" ref="I25" si="22">IF(F25&gt;0,F25*H25,"")</f>
        <v/>
      </c>
      <c r="J25" s="171"/>
      <c r="K25" s="129" t="str">
        <f t="shared" ref="K25" si="23">IF(F25&gt;0,I25-J25,"")</f>
        <v/>
      </c>
      <c r="L25" s="133" t="str">
        <f t="shared" ref="L25" si="24">IF(F25&gt;0,F25-J25,"")</f>
        <v/>
      </c>
      <c r="M25" s="92"/>
      <c r="N25" s="92"/>
      <c r="O25" s="88"/>
      <c r="P25" s="113"/>
      <c r="Q25" s="87" t="s">
        <v>24</v>
      </c>
      <c r="R25" s="88"/>
      <c r="S25" s="88"/>
      <c r="T25" s="88"/>
      <c r="U25" s="88"/>
      <c r="V25" s="88"/>
      <c r="W25" s="88"/>
      <c r="X25" s="9" t="str">
        <f t="shared" si="0"/>
        <v/>
      </c>
    </row>
    <row r="26" spans="1:24" ht="20.25" customHeight="1" x14ac:dyDescent="0.15">
      <c r="A26" s="173"/>
      <c r="B26" s="176"/>
      <c r="C26" s="176"/>
      <c r="D26" s="79" t="s">
        <v>27</v>
      </c>
      <c r="E26" s="108"/>
      <c r="F26" s="172"/>
      <c r="G26" s="172"/>
      <c r="H26" s="178"/>
      <c r="I26" s="130"/>
      <c r="J26" s="172"/>
      <c r="K26" s="130"/>
      <c r="L26" s="134"/>
      <c r="M26" s="93"/>
      <c r="N26" s="93"/>
      <c r="O26" s="94"/>
      <c r="P26" s="114"/>
      <c r="Q26" s="90" t="s">
        <v>26</v>
      </c>
      <c r="R26" s="91"/>
      <c r="S26" s="91"/>
      <c r="T26" s="91"/>
      <c r="U26" s="91"/>
      <c r="V26" s="91"/>
      <c r="W26" s="91"/>
      <c r="X26" s="10" t="str">
        <f t="shared" si="0"/>
        <v/>
      </c>
    </row>
    <row r="27" spans="1:24" ht="20.25" customHeight="1" x14ac:dyDescent="0.15">
      <c r="A27" s="173">
        <v>11</v>
      </c>
      <c r="B27" s="174"/>
      <c r="C27" s="175"/>
      <c r="D27" s="84" t="s">
        <v>23</v>
      </c>
      <c r="E27" s="106"/>
      <c r="F27" s="171"/>
      <c r="G27" s="171"/>
      <c r="H27" s="177"/>
      <c r="I27" s="129" t="str">
        <f t="shared" ref="I27" si="25">IF(F27&gt;0,F27*H27,"")</f>
        <v/>
      </c>
      <c r="J27" s="171"/>
      <c r="K27" s="129" t="str">
        <f t="shared" ref="K27" si="26">IF(F27&gt;0,I27-J27,"")</f>
        <v/>
      </c>
      <c r="L27" s="133" t="str">
        <f t="shared" ref="L27" si="27">IF(F27&gt;0,F27-J27,"")</f>
        <v/>
      </c>
      <c r="M27" s="92"/>
      <c r="N27" s="92"/>
      <c r="O27" s="88"/>
      <c r="P27" s="113"/>
      <c r="Q27" s="87" t="s">
        <v>24</v>
      </c>
      <c r="R27" s="78"/>
      <c r="S27" s="78"/>
      <c r="T27" s="78"/>
      <c r="U27" s="78"/>
      <c r="V27" s="78"/>
      <c r="W27" s="78"/>
      <c r="X27" s="9" t="str">
        <f t="shared" si="0"/>
        <v/>
      </c>
    </row>
    <row r="28" spans="1:24" ht="20.25" customHeight="1" x14ac:dyDescent="0.15">
      <c r="A28" s="173"/>
      <c r="B28" s="174"/>
      <c r="C28" s="176"/>
      <c r="D28" s="79" t="s">
        <v>27</v>
      </c>
      <c r="E28" s="107"/>
      <c r="F28" s="172"/>
      <c r="G28" s="172"/>
      <c r="H28" s="178"/>
      <c r="I28" s="130"/>
      <c r="J28" s="172"/>
      <c r="K28" s="130"/>
      <c r="L28" s="134"/>
      <c r="M28" s="93"/>
      <c r="N28" s="93"/>
      <c r="O28" s="94"/>
      <c r="P28" s="114"/>
      <c r="Q28" s="90" t="s">
        <v>26</v>
      </c>
      <c r="R28" s="83"/>
      <c r="S28" s="83"/>
      <c r="T28" s="83"/>
      <c r="U28" s="83"/>
      <c r="V28" s="83"/>
      <c r="W28" s="83"/>
      <c r="X28" s="10" t="str">
        <f t="shared" si="0"/>
        <v/>
      </c>
    </row>
    <row r="29" spans="1:24" ht="20.25" customHeight="1" x14ac:dyDescent="0.15">
      <c r="A29" s="173">
        <v>12</v>
      </c>
      <c r="B29" s="175"/>
      <c r="C29" s="175"/>
      <c r="D29" s="84" t="s">
        <v>23</v>
      </c>
      <c r="E29" s="106"/>
      <c r="F29" s="171"/>
      <c r="G29" s="171"/>
      <c r="H29" s="177"/>
      <c r="I29" s="129" t="str">
        <f t="shared" ref="I29" si="28">IF(F29&gt;0,F29*H29,"")</f>
        <v/>
      </c>
      <c r="J29" s="171"/>
      <c r="K29" s="129" t="str">
        <f t="shared" ref="K29" si="29">IF(F29&gt;0,I29-J29,"")</f>
        <v/>
      </c>
      <c r="L29" s="133" t="str">
        <f t="shared" ref="L29" si="30">IF(F29&gt;0,F29-J29,"")</f>
        <v/>
      </c>
      <c r="M29" s="92"/>
      <c r="N29" s="92"/>
      <c r="O29" s="88"/>
      <c r="P29" s="113"/>
      <c r="Q29" s="87" t="s">
        <v>24</v>
      </c>
      <c r="R29" s="88"/>
      <c r="S29" s="88"/>
      <c r="T29" s="88"/>
      <c r="U29" s="88"/>
      <c r="V29" s="88"/>
      <c r="W29" s="88"/>
      <c r="X29" s="9" t="str">
        <f t="shared" si="0"/>
        <v/>
      </c>
    </row>
    <row r="30" spans="1:24" ht="20.25" customHeight="1" x14ac:dyDescent="0.15">
      <c r="A30" s="173"/>
      <c r="B30" s="176"/>
      <c r="C30" s="176"/>
      <c r="D30" s="79" t="s">
        <v>27</v>
      </c>
      <c r="E30" s="108"/>
      <c r="F30" s="172"/>
      <c r="G30" s="172"/>
      <c r="H30" s="178"/>
      <c r="I30" s="130"/>
      <c r="J30" s="172"/>
      <c r="K30" s="130"/>
      <c r="L30" s="134"/>
      <c r="M30" s="93"/>
      <c r="N30" s="93"/>
      <c r="O30" s="94"/>
      <c r="P30" s="114"/>
      <c r="Q30" s="90" t="s">
        <v>26</v>
      </c>
      <c r="R30" s="91"/>
      <c r="S30" s="91"/>
      <c r="T30" s="91"/>
      <c r="U30" s="91"/>
      <c r="V30" s="91"/>
      <c r="W30" s="91"/>
      <c r="X30" s="10" t="str">
        <f t="shared" si="0"/>
        <v/>
      </c>
    </row>
    <row r="31" spans="1:24" ht="20.25" customHeight="1" x14ac:dyDescent="0.15">
      <c r="A31" s="173">
        <v>13</v>
      </c>
      <c r="B31" s="174"/>
      <c r="C31" s="175"/>
      <c r="D31" s="84" t="s">
        <v>23</v>
      </c>
      <c r="E31" s="106"/>
      <c r="F31" s="171"/>
      <c r="G31" s="171"/>
      <c r="H31" s="177"/>
      <c r="I31" s="129" t="str">
        <f t="shared" ref="I31" si="31">IF(F31&gt;0,F31*H31,"")</f>
        <v/>
      </c>
      <c r="J31" s="171"/>
      <c r="K31" s="129" t="str">
        <f t="shared" ref="K31" si="32">IF(F31&gt;0,I31-J31,"")</f>
        <v/>
      </c>
      <c r="L31" s="133" t="str">
        <f t="shared" ref="L31" si="33">IF(F31&gt;0,F31-J31,"")</f>
        <v/>
      </c>
      <c r="M31" s="92"/>
      <c r="N31" s="92"/>
      <c r="O31" s="88"/>
      <c r="P31" s="113"/>
      <c r="Q31" s="87" t="s">
        <v>24</v>
      </c>
      <c r="R31" s="78"/>
      <c r="S31" s="78"/>
      <c r="T31" s="78"/>
      <c r="U31" s="78"/>
      <c r="V31" s="78"/>
      <c r="W31" s="78"/>
      <c r="X31" s="9" t="str">
        <f t="shared" si="0"/>
        <v/>
      </c>
    </row>
    <row r="32" spans="1:24" ht="20.25" customHeight="1" x14ac:dyDescent="0.15">
      <c r="A32" s="173"/>
      <c r="B32" s="174"/>
      <c r="C32" s="176"/>
      <c r="D32" s="79" t="s">
        <v>27</v>
      </c>
      <c r="E32" s="107"/>
      <c r="F32" s="172"/>
      <c r="G32" s="172"/>
      <c r="H32" s="178"/>
      <c r="I32" s="130"/>
      <c r="J32" s="172"/>
      <c r="K32" s="130"/>
      <c r="L32" s="134"/>
      <c r="M32" s="93"/>
      <c r="N32" s="93"/>
      <c r="O32" s="94"/>
      <c r="P32" s="114"/>
      <c r="Q32" s="90" t="s">
        <v>26</v>
      </c>
      <c r="R32" s="83"/>
      <c r="S32" s="83"/>
      <c r="T32" s="83"/>
      <c r="U32" s="83"/>
      <c r="V32" s="83"/>
      <c r="W32" s="83"/>
      <c r="X32" s="10" t="str">
        <f t="shared" si="0"/>
        <v/>
      </c>
    </row>
    <row r="33" spans="1:24" ht="20.25" customHeight="1" x14ac:dyDescent="0.15">
      <c r="A33" s="173">
        <v>14</v>
      </c>
      <c r="B33" s="175"/>
      <c r="C33" s="175"/>
      <c r="D33" s="84" t="s">
        <v>23</v>
      </c>
      <c r="E33" s="106"/>
      <c r="F33" s="171"/>
      <c r="G33" s="171"/>
      <c r="H33" s="177"/>
      <c r="I33" s="129" t="str">
        <f t="shared" ref="I33:I35" si="34">IF(F33&gt;0,F33*H33,"")</f>
        <v/>
      </c>
      <c r="J33" s="171"/>
      <c r="K33" s="129" t="str">
        <f t="shared" ref="K33:K35" si="35">IF(F33&gt;0,I33-J33,"")</f>
        <v/>
      </c>
      <c r="L33" s="133" t="str">
        <f t="shared" ref="L33:L35" si="36">IF(F33&gt;0,F33-J33,"")</f>
        <v/>
      </c>
      <c r="M33" s="92"/>
      <c r="N33" s="92"/>
      <c r="O33" s="88"/>
      <c r="P33" s="113"/>
      <c r="Q33" s="87" t="s">
        <v>24</v>
      </c>
      <c r="R33" s="88"/>
      <c r="S33" s="88"/>
      <c r="T33" s="88"/>
      <c r="U33" s="88"/>
      <c r="V33" s="88"/>
      <c r="W33" s="88"/>
      <c r="X33" s="9" t="str">
        <f t="shared" si="0"/>
        <v/>
      </c>
    </row>
    <row r="34" spans="1:24" ht="20.25" customHeight="1" x14ac:dyDescent="0.15">
      <c r="A34" s="173"/>
      <c r="B34" s="176"/>
      <c r="C34" s="176"/>
      <c r="D34" s="79" t="s">
        <v>27</v>
      </c>
      <c r="E34" s="108"/>
      <c r="F34" s="172"/>
      <c r="G34" s="172"/>
      <c r="H34" s="178"/>
      <c r="I34" s="130"/>
      <c r="J34" s="172"/>
      <c r="K34" s="130"/>
      <c r="L34" s="134"/>
      <c r="M34" s="93"/>
      <c r="N34" s="93"/>
      <c r="O34" s="94"/>
      <c r="P34" s="114"/>
      <c r="Q34" s="90" t="s">
        <v>26</v>
      </c>
      <c r="R34" s="91"/>
      <c r="S34" s="91"/>
      <c r="T34" s="91"/>
      <c r="U34" s="91"/>
      <c r="V34" s="91"/>
      <c r="W34" s="91"/>
      <c r="X34" s="10" t="str">
        <f t="shared" si="0"/>
        <v/>
      </c>
    </row>
    <row r="35" spans="1:24" ht="20.25" customHeight="1" x14ac:dyDescent="0.15">
      <c r="A35" s="173">
        <v>15</v>
      </c>
      <c r="B35" s="174"/>
      <c r="C35" s="175"/>
      <c r="D35" s="84" t="s">
        <v>23</v>
      </c>
      <c r="E35" s="106"/>
      <c r="F35" s="171"/>
      <c r="G35" s="171"/>
      <c r="H35" s="177"/>
      <c r="I35" s="129" t="str">
        <f t="shared" si="34"/>
        <v/>
      </c>
      <c r="J35" s="171"/>
      <c r="K35" s="129" t="str">
        <f t="shared" si="35"/>
        <v/>
      </c>
      <c r="L35" s="133" t="str">
        <f t="shared" si="36"/>
        <v/>
      </c>
      <c r="M35" s="92"/>
      <c r="N35" s="92"/>
      <c r="O35" s="88"/>
      <c r="P35" s="113"/>
      <c r="Q35" s="87" t="s">
        <v>24</v>
      </c>
      <c r="R35" s="78"/>
      <c r="S35" s="78"/>
      <c r="T35" s="78"/>
      <c r="U35" s="78"/>
      <c r="V35" s="78"/>
      <c r="W35" s="78"/>
      <c r="X35" s="11" t="str">
        <f t="shared" si="0"/>
        <v/>
      </c>
    </row>
    <row r="36" spans="1:24" ht="20.25" customHeight="1" thickBot="1" x14ac:dyDescent="0.2">
      <c r="A36" s="173"/>
      <c r="B36" s="174"/>
      <c r="C36" s="176"/>
      <c r="D36" s="79" t="s">
        <v>27</v>
      </c>
      <c r="E36" s="107"/>
      <c r="F36" s="172"/>
      <c r="G36" s="172"/>
      <c r="H36" s="178"/>
      <c r="I36" s="130"/>
      <c r="J36" s="172"/>
      <c r="K36" s="130"/>
      <c r="L36" s="134"/>
      <c r="M36" s="93"/>
      <c r="N36" s="93"/>
      <c r="O36" s="94"/>
      <c r="P36" s="114"/>
      <c r="Q36" s="90" t="s">
        <v>26</v>
      </c>
      <c r="R36" s="83"/>
      <c r="S36" s="83"/>
      <c r="T36" s="83"/>
      <c r="U36" s="83"/>
      <c r="V36" s="83"/>
      <c r="W36" s="83"/>
      <c r="X36" s="10" t="str">
        <f t="shared" si="0"/>
        <v/>
      </c>
    </row>
    <row r="37" spans="1:24" ht="20.25" customHeight="1" x14ac:dyDescent="0.15">
      <c r="A37" s="139" t="s">
        <v>28</v>
      </c>
      <c r="B37" s="140"/>
      <c r="C37" s="140"/>
      <c r="D37" s="140"/>
      <c r="E37" s="140"/>
      <c r="F37" s="121">
        <f>IF(SUM(F7:F36)=0,"",SUM(F7:F36))</f>
        <v>190000</v>
      </c>
      <c r="G37" s="121">
        <f>IF(SUM(G7:G36)=0,"",SUM(G7:G36))</f>
        <v>164000</v>
      </c>
      <c r="H37" s="123"/>
      <c r="I37" s="121">
        <f>IF(SUM(I7:I36)=0,"",SUM(I7:I36))</f>
        <v>45000</v>
      </c>
      <c r="J37" s="121">
        <f>IF(SUM(J7:J36)=0,"",SUM(J7:J36))</f>
        <v>20000</v>
      </c>
      <c r="K37" s="121">
        <f>IF(SUM(K7:K36)=0,"",SUM(K7:K36))</f>
        <v>25000</v>
      </c>
      <c r="L37" s="121">
        <f>IF(SUM(L7:L36)=0,"",SUM(L7:L36))</f>
        <v>170000</v>
      </c>
      <c r="M37" s="123"/>
      <c r="N37" s="12"/>
      <c r="O37" s="125">
        <f>IF(SUM(O7:O36)=0,"",SUM(O7:O36))</f>
        <v>30000</v>
      </c>
      <c r="P37" s="127"/>
      <c r="Q37" s="13" t="s">
        <v>24</v>
      </c>
      <c r="R37" s="14">
        <f>IF(R7+R9+R11+R13+R15+R17+R19+R21+R23+R25+R27+R29+R31+R33+R35&gt;0,R7+R9+R11+R13+R15+R17+R19+R21+R23+R25+R27+R29+R31+R33+R35,"")</f>
        <v>25000</v>
      </c>
      <c r="S37" s="14">
        <f t="shared" ref="S37:W38" si="37">IF(S7+S9+S11+S13+S15+S17+S19+S21+S23+S25+S27+S29+S31+S33+S35&gt;0,S7+S9+S11+S13+S15+S17+S19+S21+S23+S25+S27+S29+S31+S33+S35,"")</f>
        <v>17000</v>
      </c>
      <c r="T37" s="14">
        <f t="shared" si="37"/>
        <v>38000</v>
      </c>
      <c r="U37" s="14">
        <f t="shared" si="37"/>
        <v>1500</v>
      </c>
      <c r="V37" s="14">
        <f t="shared" si="37"/>
        <v>40000</v>
      </c>
      <c r="W37" s="14">
        <f t="shared" si="37"/>
        <v>30000</v>
      </c>
      <c r="X37" s="15">
        <f>SUM(R37:W37)</f>
        <v>151500</v>
      </c>
    </row>
    <row r="38" spans="1:24" ht="20.25" customHeight="1" thickBot="1" x14ac:dyDescent="0.2">
      <c r="A38" s="141"/>
      <c r="B38" s="142"/>
      <c r="C38" s="142"/>
      <c r="D38" s="142"/>
      <c r="E38" s="142"/>
      <c r="F38" s="122"/>
      <c r="G38" s="122"/>
      <c r="H38" s="124"/>
      <c r="I38" s="122"/>
      <c r="J38" s="122"/>
      <c r="K38" s="122"/>
      <c r="L38" s="122"/>
      <c r="M38" s="124"/>
      <c r="N38" s="16"/>
      <c r="O38" s="126"/>
      <c r="P38" s="128"/>
      <c r="Q38" s="17" t="s">
        <v>26</v>
      </c>
      <c r="R38" s="18">
        <f>IF(R8+R10+R12+R14+R16+R18+R20+R22+R24+R26+R28+R30+R32+R34+R36&gt;0,R8+R10+R12+R14+R16+R18+R20+R22+R24+R26+R28+R30+R32+R34+R36,"")</f>
        <v>5000</v>
      </c>
      <c r="S38" s="18">
        <f t="shared" si="37"/>
        <v>5000</v>
      </c>
      <c r="T38" s="18">
        <f t="shared" si="37"/>
        <v>7000</v>
      </c>
      <c r="U38" s="18">
        <f t="shared" si="37"/>
        <v>1500</v>
      </c>
      <c r="V38" s="18" t="str">
        <f t="shared" si="37"/>
        <v/>
      </c>
      <c r="W38" s="18" t="str">
        <f t="shared" si="37"/>
        <v/>
      </c>
      <c r="X38" s="19">
        <f>SUM(R38:W38)</f>
        <v>18500</v>
      </c>
    </row>
  </sheetData>
  <sheetProtection password="CC51" sheet="1" objects="1" scenarios="1"/>
  <mergeCells count="177">
    <mergeCell ref="F7:F8"/>
    <mergeCell ref="G7:G8"/>
    <mergeCell ref="H7:H8"/>
    <mergeCell ref="I7:I8"/>
    <mergeCell ref="J7:J8"/>
    <mergeCell ref="K7:K8"/>
    <mergeCell ref="A2:B2"/>
    <mergeCell ref="C2:E2"/>
    <mergeCell ref="J2:M2"/>
    <mergeCell ref="A5:A6"/>
    <mergeCell ref="B5:B6"/>
    <mergeCell ref="C5:C6"/>
    <mergeCell ref="E5:E6"/>
    <mergeCell ref="F5:F6"/>
    <mergeCell ref="G5:G6"/>
    <mergeCell ref="H5:I5"/>
    <mergeCell ref="J5:J6"/>
    <mergeCell ref="K5:K6"/>
    <mergeCell ref="L5:L6"/>
    <mergeCell ref="M5:P5"/>
    <mergeCell ref="L7:L8"/>
    <mergeCell ref="A7:A8"/>
    <mergeCell ref="A9:A10"/>
    <mergeCell ref="B9:B10"/>
    <mergeCell ref="C9:C10"/>
    <mergeCell ref="F9:F10"/>
    <mergeCell ref="G9:G10"/>
    <mergeCell ref="H9:H10"/>
    <mergeCell ref="I9:I10"/>
    <mergeCell ref="J9:J10"/>
    <mergeCell ref="K9:K10"/>
    <mergeCell ref="B11:B12"/>
    <mergeCell ref="C11:C12"/>
    <mergeCell ref="F11:F12"/>
    <mergeCell ref="G11:G12"/>
    <mergeCell ref="H11:H12"/>
    <mergeCell ref="I11:I12"/>
    <mergeCell ref="J11:J12"/>
    <mergeCell ref="K11:K12"/>
    <mergeCell ref="L11:L12"/>
    <mergeCell ref="B7:B8"/>
    <mergeCell ref="C7:C8"/>
    <mergeCell ref="L13:L14"/>
    <mergeCell ref="A15:A16"/>
    <mergeCell ref="B15:B16"/>
    <mergeCell ref="C15:C16"/>
    <mergeCell ref="F15:F16"/>
    <mergeCell ref="G15:G16"/>
    <mergeCell ref="H15:H16"/>
    <mergeCell ref="I15:I16"/>
    <mergeCell ref="J15:J16"/>
    <mergeCell ref="K15:K16"/>
    <mergeCell ref="L15:L16"/>
    <mergeCell ref="A13:A14"/>
    <mergeCell ref="B13:B14"/>
    <mergeCell ref="C13:C14"/>
    <mergeCell ref="F13:F14"/>
    <mergeCell ref="G13:G14"/>
    <mergeCell ref="H13:H14"/>
    <mergeCell ref="I13:I14"/>
    <mergeCell ref="J13:J14"/>
    <mergeCell ref="K13:K14"/>
    <mergeCell ref="L9:L10"/>
    <mergeCell ref="A11:A12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A19:A20"/>
    <mergeCell ref="B19:B20"/>
    <mergeCell ref="C19:C20"/>
    <mergeCell ref="F19:F20"/>
    <mergeCell ref="G19:G20"/>
    <mergeCell ref="H19:H20"/>
    <mergeCell ref="I19:I20"/>
    <mergeCell ref="J19:J20"/>
    <mergeCell ref="K19:K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A31:A32"/>
    <mergeCell ref="B31:B32"/>
    <mergeCell ref="C31:C32"/>
    <mergeCell ref="F31:F32"/>
    <mergeCell ref="G31:G32"/>
    <mergeCell ref="H31:H32"/>
    <mergeCell ref="L33:L34"/>
    <mergeCell ref="A35:A36"/>
    <mergeCell ref="B35:B36"/>
    <mergeCell ref="C35:C36"/>
    <mergeCell ref="F35:F36"/>
    <mergeCell ref="G35:G36"/>
    <mergeCell ref="H35:H36"/>
    <mergeCell ref="I31:I32"/>
    <mergeCell ref="J31:J32"/>
    <mergeCell ref="K31:K32"/>
    <mergeCell ref="L31:L32"/>
    <mergeCell ref="A33:A34"/>
    <mergeCell ref="B33:B34"/>
    <mergeCell ref="C33:C34"/>
    <mergeCell ref="F33:F34"/>
    <mergeCell ref="G33:G34"/>
    <mergeCell ref="H33:H34"/>
    <mergeCell ref="A37:E38"/>
    <mergeCell ref="F37:F38"/>
    <mergeCell ref="G37:G38"/>
    <mergeCell ref="H37:H38"/>
    <mergeCell ref="I37:I38"/>
    <mergeCell ref="J37:J38"/>
    <mergeCell ref="I33:I34"/>
    <mergeCell ref="J33:J34"/>
    <mergeCell ref="K33:K34"/>
    <mergeCell ref="K37:K38"/>
    <mergeCell ref="U2:W2"/>
    <mergeCell ref="L37:L38"/>
    <mergeCell ref="M37:M38"/>
    <mergeCell ref="O37:O38"/>
    <mergeCell ref="P37:P38"/>
    <mergeCell ref="I35:I36"/>
    <mergeCell ref="J35:J36"/>
    <mergeCell ref="K35:K36"/>
    <mergeCell ref="L35:L36"/>
    <mergeCell ref="L29:L30"/>
    <mergeCell ref="L25:L26"/>
    <mergeCell ref="L27:L28"/>
    <mergeCell ref="L21:L22"/>
    <mergeCell ref="L23:L24"/>
    <mergeCell ref="L17:L18"/>
    <mergeCell ref="L19:L20"/>
    <mergeCell ref="Q5:X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手持工事一覧表</vt:lpstr>
      <vt:lpstr>手持工事一覧表（記入例）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2019-06-17T06:31:36Z</dcterms:modified>
</cp:coreProperties>
</file>