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21EED36B-6901-44BC-8C8E-F1CD06C403AB}" xr6:coauthVersionLast="36" xr6:coauthVersionMax="36" xr10:uidLastSave="{00000000-0000-0000-0000-000000000000}"/>
  <bookViews>
    <workbookView xWindow="0" yWindow="0" windowWidth="19200" windowHeight="11340" tabRatio="702" xr2:uid="{00000000-000D-0000-FFFF-FFFF00000000}"/>
  </bookViews>
  <sheets>
    <sheet name="長期損益計画表法人" sheetId="5" r:id="rId1"/>
    <sheet name="長期損益計画表法人（記入例）" sheetId="2" r:id="rId2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9" i="5" l="1"/>
  <c r="Y39" i="5"/>
  <c r="U39" i="5"/>
  <c r="Q39" i="5"/>
  <c r="M39" i="5"/>
  <c r="I39" i="5"/>
  <c r="E39" i="5"/>
  <c r="AC30" i="5"/>
  <c r="Y30" i="5"/>
  <c r="U30" i="5"/>
  <c r="Q30" i="5"/>
  <c r="M30" i="5"/>
  <c r="I30" i="5"/>
  <c r="E30" i="5"/>
  <c r="AC27" i="5"/>
  <c r="Y27" i="5"/>
  <c r="U27" i="5"/>
  <c r="Q27" i="5"/>
  <c r="M27" i="5"/>
  <c r="I27" i="5"/>
  <c r="E27" i="5"/>
  <c r="AC25" i="5"/>
  <c r="Y25" i="5"/>
  <c r="U25" i="5"/>
  <c r="Q25" i="5"/>
  <c r="M25" i="5"/>
  <c r="I25" i="5"/>
  <c r="E25" i="5"/>
  <c r="AC21" i="5"/>
  <c r="Y21" i="5"/>
  <c r="U21" i="5"/>
  <c r="Q21" i="5"/>
  <c r="M21" i="5"/>
  <c r="I21" i="5"/>
  <c r="E21" i="5"/>
  <c r="AC20" i="5"/>
  <c r="Y20" i="5"/>
  <c r="U20" i="5"/>
  <c r="Q20" i="5"/>
  <c r="M20" i="5"/>
  <c r="I20" i="5"/>
  <c r="E20" i="5"/>
  <c r="AC19" i="5"/>
  <c r="Y19" i="5"/>
  <c r="U19" i="5"/>
  <c r="Q19" i="5"/>
  <c r="M19" i="5"/>
  <c r="I19" i="5"/>
  <c r="E19" i="5"/>
  <c r="D17" i="5"/>
  <c r="D21" i="5" s="1"/>
  <c r="D16" i="5"/>
  <c r="D20" i="5" s="1"/>
  <c r="D15" i="5"/>
  <c r="D19" i="5" s="1"/>
  <c r="AC13" i="5"/>
  <c r="Y13" i="5"/>
  <c r="U13" i="5"/>
  <c r="Q13" i="5"/>
  <c r="M13" i="5"/>
  <c r="I13" i="5"/>
  <c r="E13" i="5"/>
  <c r="AC8" i="5"/>
  <c r="AF42" i="5" s="1"/>
  <c r="Y8" i="5"/>
  <c r="U8" i="5"/>
  <c r="X32" i="5" s="1"/>
  <c r="Q8" i="5"/>
  <c r="T34" i="5" s="1"/>
  <c r="M8" i="5"/>
  <c r="P42" i="5" s="1"/>
  <c r="I8" i="5"/>
  <c r="E8" i="5"/>
  <c r="H35" i="5" s="1"/>
  <c r="K7" i="5"/>
  <c r="O7" i="5" s="1"/>
  <c r="S7" i="5" s="1"/>
  <c r="W7" i="5" s="1"/>
  <c r="AA7" i="5" s="1"/>
  <c r="AE7" i="5" s="1"/>
  <c r="I7" i="5"/>
  <c r="M7" i="5" s="1"/>
  <c r="Q7" i="5" s="1"/>
  <c r="K6" i="5"/>
  <c r="O6" i="5" s="1"/>
  <c r="S6" i="5" s="1"/>
  <c r="W6" i="5" s="1"/>
  <c r="AA6" i="5" s="1"/>
  <c r="AE6" i="5" s="1"/>
  <c r="I18" i="5" l="1"/>
  <c r="I26" i="5" s="1"/>
  <c r="U18" i="5"/>
  <c r="U26" i="5" s="1"/>
  <c r="U33" i="5" s="1"/>
  <c r="U40" i="5" s="1"/>
  <c r="X10" i="5"/>
  <c r="X12" i="5"/>
  <c r="AF13" i="5"/>
  <c r="AF15" i="5"/>
  <c r="X16" i="5"/>
  <c r="AF17" i="5"/>
  <c r="X18" i="5"/>
  <c r="AF20" i="5"/>
  <c r="X21" i="5"/>
  <c r="X22" i="5"/>
  <c r="X23" i="5"/>
  <c r="AF26" i="5"/>
  <c r="X27" i="5"/>
  <c r="X28" i="5"/>
  <c r="AF29" i="5"/>
  <c r="X30" i="5"/>
  <c r="X31" i="5"/>
  <c r="AF32" i="5"/>
  <c r="X34" i="5"/>
  <c r="X36" i="5"/>
  <c r="X38" i="5"/>
  <c r="AF41" i="5"/>
  <c r="Y9" i="5"/>
  <c r="AF10" i="5"/>
  <c r="AF12" i="5"/>
  <c r="X13" i="5"/>
  <c r="X14" i="5"/>
  <c r="X15" i="5"/>
  <c r="AF16" i="5"/>
  <c r="X17" i="5"/>
  <c r="AF18" i="5"/>
  <c r="Q18" i="5"/>
  <c r="Q26" i="5" s="1"/>
  <c r="Q33" i="5" s="1"/>
  <c r="Y18" i="5"/>
  <c r="Y26" i="5" s="1"/>
  <c r="Y33" i="5" s="1"/>
  <c r="X20" i="5"/>
  <c r="AF21" i="5"/>
  <c r="AF22" i="5"/>
  <c r="AF24" i="5"/>
  <c r="AF25" i="5"/>
  <c r="AF27" i="5"/>
  <c r="X29" i="5"/>
  <c r="AF30" i="5"/>
  <c r="AF33" i="5"/>
  <c r="AF35" i="5"/>
  <c r="AF36" i="5"/>
  <c r="AF38" i="5"/>
  <c r="AF40" i="5"/>
  <c r="T23" i="5"/>
  <c r="T39" i="5"/>
  <c r="T10" i="5"/>
  <c r="T26" i="5"/>
  <c r="T22" i="5"/>
  <c r="T31" i="5"/>
  <c r="T18" i="5"/>
  <c r="T20" i="5"/>
  <c r="T25" i="5"/>
  <c r="P20" i="5"/>
  <c r="P25" i="5"/>
  <c r="P30" i="5"/>
  <c r="Q9" i="5"/>
  <c r="P13" i="5"/>
  <c r="P22" i="5"/>
  <c r="P32" i="5"/>
  <c r="P41" i="5"/>
  <c r="P15" i="5"/>
  <c r="P16" i="5"/>
  <c r="P17" i="5"/>
  <c r="P21" i="5"/>
  <c r="P27" i="5"/>
  <c r="P29" i="5"/>
  <c r="P10" i="5"/>
  <c r="P12" i="5"/>
  <c r="P24" i="5"/>
  <c r="P35" i="5"/>
  <c r="H16" i="5"/>
  <c r="H30" i="5"/>
  <c r="H37" i="5"/>
  <c r="H11" i="5"/>
  <c r="H14" i="5"/>
  <c r="H17" i="5"/>
  <c r="H21" i="5"/>
  <c r="H24" i="5"/>
  <c r="H28" i="5"/>
  <c r="H42" i="5"/>
  <c r="H12" i="5"/>
  <c r="H20" i="5"/>
  <c r="H22" i="5"/>
  <c r="H31" i="5"/>
  <c r="H43" i="5"/>
  <c r="H13" i="5"/>
  <c r="H27" i="5"/>
  <c r="H29" i="5"/>
  <c r="Y40" i="5"/>
  <c r="Y36" i="5"/>
  <c r="Y38" i="5" s="1"/>
  <c r="U7" i="5"/>
  <c r="L41" i="5"/>
  <c r="L22" i="5"/>
  <c r="L21" i="5"/>
  <c r="L10" i="5"/>
  <c r="L42" i="5"/>
  <c r="L37" i="5"/>
  <c r="L31" i="5"/>
  <c r="L30" i="5"/>
  <c r="L29" i="5"/>
  <c r="L16" i="5"/>
  <c r="M9" i="5"/>
  <c r="L39" i="5"/>
  <c r="L28" i="5"/>
  <c r="L27" i="5"/>
  <c r="L26" i="5"/>
  <c r="L17" i="5"/>
  <c r="L14" i="5"/>
  <c r="L13" i="5"/>
  <c r="L12" i="5"/>
  <c r="I9" i="5"/>
  <c r="AB41" i="5"/>
  <c r="AB40" i="5"/>
  <c r="AB38" i="5"/>
  <c r="AB22" i="5"/>
  <c r="AB21" i="5"/>
  <c r="AB10" i="5"/>
  <c r="AB42" i="5"/>
  <c r="AB37" i="5"/>
  <c r="AB36" i="5"/>
  <c r="AB34" i="5"/>
  <c r="AB32" i="5"/>
  <c r="AB30" i="5"/>
  <c r="AB23" i="5"/>
  <c r="AB18" i="5"/>
  <c r="AB15" i="5"/>
  <c r="AB31" i="5"/>
  <c r="AB29" i="5"/>
  <c r="AB27" i="5"/>
  <c r="AB19" i="5"/>
  <c r="AB16" i="5"/>
  <c r="AB13" i="5"/>
  <c r="AC9" i="5"/>
  <c r="AB17" i="5"/>
  <c r="L23" i="5"/>
  <c r="L24" i="5"/>
  <c r="AB26" i="5"/>
  <c r="AB28" i="5"/>
  <c r="L11" i="5"/>
  <c r="AB14" i="5"/>
  <c r="U36" i="5"/>
  <c r="U38" i="5" s="1"/>
  <c r="AB25" i="5"/>
  <c r="L34" i="5"/>
  <c r="L35" i="5"/>
  <c r="AB11" i="5"/>
  <c r="AB12" i="5"/>
  <c r="I33" i="5"/>
  <c r="L19" i="5"/>
  <c r="AB20" i="5"/>
  <c r="AB24" i="5"/>
  <c r="L25" i="5"/>
  <c r="AB39" i="5"/>
  <c r="L15" i="5"/>
  <c r="L18" i="5"/>
  <c r="M18" i="5"/>
  <c r="L20" i="5"/>
  <c r="L32" i="5"/>
  <c r="AB33" i="5"/>
  <c r="AB35" i="5"/>
  <c r="T35" i="5"/>
  <c r="T32" i="5"/>
  <c r="T29" i="5"/>
  <c r="T24" i="5"/>
  <c r="T21" i="5"/>
  <c r="T17" i="5"/>
  <c r="T16" i="5"/>
  <c r="T15" i="5"/>
  <c r="T12" i="5"/>
  <c r="U9" i="5"/>
  <c r="T11" i="5"/>
  <c r="T13" i="5"/>
  <c r="E18" i="5"/>
  <c r="E26" i="5" s="1"/>
  <c r="T27" i="5"/>
  <c r="T33" i="5"/>
  <c r="T37" i="5"/>
  <c r="T42" i="5"/>
  <c r="H39" i="5"/>
  <c r="H19" i="5"/>
  <c r="H41" i="5"/>
  <c r="X39" i="5"/>
  <c r="X19" i="5"/>
  <c r="X41" i="5"/>
  <c r="H10" i="5"/>
  <c r="X11" i="5"/>
  <c r="T14" i="5"/>
  <c r="H15" i="5"/>
  <c r="T19" i="5"/>
  <c r="AC18" i="5"/>
  <c r="AC26" i="5" s="1"/>
  <c r="AC33" i="5" s="1"/>
  <c r="H23" i="5"/>
  <c r="X24" i="5"/>
  <c r="H25" i="5"/>
  <c r="X25" i="5"/>
  <c r="X26" i="5"/>
  <c r="T28" i="5"/>
  <c r="T30" i="5"/>
  <c r="H32" i="5"/>
  <c r="X33" i="5"/>
  <c r="H34" i="5"/>
  <c r="X35" i="5"/>
  <c r="X37" i="5"/>
  <c r="X40" i="5"/>
  <c r="T41" i="5"/>
  <c r="X42" i="5"/>
  <c r="P11" i="5"/>
  <c r="AF11" i="5"/>
  <c r="P14" i="5"/>
  <c r="P19" i="5"/>
  <c r="AF19" i="5"/>
  <c r="P23" i="5"/>
  <c r="AF23" i="5"/>
  <c r="P28" i="5"/>
  <c r="AF28" i="5"/>
  <c r="P31" i="5"/>
  <c r="AF31" i="5"/>
  <c r="P34" i="5"/>
  <c r="AF34" i="5"/>
  <c r="P37" i="5"/>
  <c r="AF37" i="5"/>
  <c r="P39" i="5"/>
  <c r="AF39" i="5"/>
  <c r="E33" i="5" l="1"/>
  <c r="H26" i="5"/>
  <c r="H18" i="5"/>
  <c r="M26" i="5"/>
  <c r="P18" i="5"/>
  <c r="I40" i="5"/>
  <c r="L40" i="5" s="1"/>
  <c r="I36" i="5"/>
  <c r="L33" i="5"/>
  <c r="Q40" i="5"/>
  <c r="T40" i="5" s="1"/>
  <c r="Q36" i="5"/>
  <c r="AC36" i="5"/>
  <c r="AC38" i="5" s="1"/>
  <c r="AC40" i="5"/>
  <c r="Y7" i="5"/>
  <c r="I38" i="5" l="1"/>
  <c r="L36" i="5"/>
  <c r="AC7" i="5"/>
  <c r="Q38" i="5"/>
  <c r="T38" i="5" s="1"/>
  <c r="T36" i="5"/>
  <c r="E36" i="5"/>
  <c r="E40" i="5"/>
  <c r="H40" i="5" s="1"/>
  <c r="H33" i="5"/>
  <c r="M33" i="5"/>
  <c r="P26" i="5"/>
  <c r="H36" i="5" l="1"/>
  <c r="E38" i="5"/>
  <c r="H38" i="5" s="1"/>
  <c r="M36" i="5"/>
  <c r="M40" i="5"/>
  <c r="P40" i="5" s="1"/>
  <c r="P33" i="5"/>
  <c r="I43" i="5"/>
  <c r="L38" i="5"/>
  <c r="M38" i="5" l="1"/>
  <c r="P38" i="5" s="1"/>
  <c r="P36" i="5"/>
  <c r="M43" i="5" l="1"/>
  <c r="Q43" i="5" s="1"/>
  <c r="U43" i="5" s="1"/>
  <c r="Y43" i="5" s="1"/>
  <c r="AC43" i="5" s="1"/>
  <c r="AC39" i="2" l="1"/>
  <c r="Y39" i="2"/>
  <c r="U39" i="2"/>
  <c r="Q39" i="2"/>
  <c r="M39" i="2"/>
  <c r="I39" i="2"/>
  <c r="E39" i="2"/>
  <c r="AC30" i="2"/>
  <c r="Y30" i="2"/>
  <c r="U30" i="2"/>
  <c r="Q30" i="2"/>
  <c r="M30" i="2"/>
  <c r="I30" i="2"/>
  <c r="E30" i="2"/>
  <c r="AC27" i="2"/>
  <c r="Y27" i="2"/>
  <c r="U27" i="2"/>
  <c r="Q27" i="2"/>
  <c r="M27" i="2"/>
  <c r="I27" i="2"/>
  <c r="E27" i="2"/>
  <c r="AC25" i="2"/>
  <c r="Y25" i="2"/>
  <c r="U25" i="2"/>
  <c r="Q25" i="2"/>
  <c r="M25" i="2"/>
  <c r="I25" i="2"/>
  <c r="E25" i="2"/>
  <c r="AC21" i="2"/>
  <c r="Y21" i="2"/>
  <c r="U21" i="2"/>
  <c r="Q21" i="2"/>
  <c r="M21" i="2"/>
  <c r="I21" i="2"/>
  <c r="E21" i="2"/>
  <c r="AC20" i="2"/>
  <c r="Y20" i="2"/>
  <c r="U20" i="2"/>
  <c r="Q20" i="2"/>
  <c r="M20" i="2"/>
  <c r="I20" i="2"/>
  <c r="E20" i="2"/>
  <c r="AC19" i="2"/>
  <c r="Y19" i="2"/>
  <c r="Y18" i="2" s="1"/>
  <c r="Y26" i="2" s="1"/>
  <c r="Y33" i="2" s="1"/>
  <c r="U19" i="2"/>
  <c r="Q19" i="2"/>
  <c r="M19" i="2"/>
  <c r="I19" i="2"/>
  <c r="E19" i="2"/>
  <c r="D17" i="2"/>
  <c r="D21" i="2" s="1"/>
  <c r="D16" i="2"/>
  <c r="D20" i="2" s="1"/>
  <c r="D15" i="2"/>
  <c r="D19" i="2" s="1"/>
  <c r="AC13" i="2"/>
  <c r="Y13" i="2"/>
  <c r="U13" i="2"/>
  <c r="Q13" i="2"/>
  <c r="M13" i="2"/>
  <c r="I13" i="2"/>
  <c r="E13" i="2"/>
  <c r="AC8" i="2"/>
  <c r="Y8" i="2"/>
  <c r="AB42" i="2" s="1"/>
  <c r="U8" i="2"/>
  <c r="X42" i="2" s="1"/>
  <c r="Q8" i="2"/>
  <c r="T15" i="2" s="1"/>
  <c r="M8" i="2"/>
  <c r="I8" i="2"/>
  <c r="L42" i="2" s="1"/>
  <c r="E8" i="2"/>
  <c r="K7" i="2"/>
  <c r="O7" i="2" s="1"/>
  <c r="S7" i="2" s="1"/>
  <c r="W7" i="2" s="1"/>
  <c r="AA7" i="2" s="1"/>
  <c r="AE7" i="2" s="1"/>
  <c r="I7" i="2"/>
  <c r="M7" i="2" s="1"/>
  <c r="Q7" i="2" s="1"/>
  <c r="K6" i="2"/>
  <c r="O6" i="2" s="1"/>
  <c r="S6" i="2" s="1"/>
  <c r="W6" i="2" s="1"/>
  <c r="AA6" i="2" s="1"/>
  <c r="AE6" i="2" s="1"/>
  <c r="X18" i="2" l="1"/>
  <c r="X21" i="2"/>
  <c r="X25" i="2"/>
  <c r="X28" i="2"/>
  <c r="X31" i="2"/>
  <c r="X37" i="2"/>
  <c r="X39" i="2"/>
  <c r="Y9" i="2"/>
  <c r="X13" i="2"/>
  <c r="X17" i="2"/>
  <c r="AC18" i="2"/>
  <c r="AC26" i="2" s="1"/>
  <c r="AC33" i="2" s="1"/>
  <c r="AC36" i="2" s="1"/>
  <c r="AC38" i="2" s="1"/>
  <c r="X33" i="2"/>
  <c r="X40" i="2"/>
  <c r="AB10" i="2"/>
  <c r="AB12" i="2"/>
  <c r="AB15" i="2"/>
  <c r="AB16" i="2"/>
  <c r="AB21" i="2"/>
  <c r="AB22" i="2"/>
  <c r="AB24" i="2"/>
  <c r="AB29" i="2"/>
  <c r="AB35" i="2"/>
  <c r="AB38" i="2"/>
  <c r="AB39" i="2"/>
  <c r="AB41" i="2"/>
  <c r="H37" i="2"/>
  <c r="H42" i="2"/>
  <c r="AC9" i="2"/>
  <c r="X12" i="2"/>
  <c r="X14" i="2"/>
  <c r="X15" i="2"/>
  <c r="AB17" i="2"/>
  <c r="X19" i="2"/>
  <c r="AB19" i="2"/>
  <c r="U18" i="2"/>
  <c r="U26" i="2" s="1"/>
  <c r="U33" i="2" s="1"/>
  <c r="U40" i="2" s="1"/>
  <c r="AB20" i="2"/>
  <c r="X24" i="2"/>
  <c r="AB26" i="2"/>
  <c r="X27" i="2"/>
  <c r="X29" i="2"/>
  <c r="AB32" i="2"/>
  <c r="X35" i="2"/>
  <c r="X36" i="2"/>
  <c r="X38" i="2"/>
  <c r="AB40" i="2"/>
  <c r="T21" i="2"/>
  <c r="Q18" i="2"/>
  <c r="Q26" i="2" s="1"/>
  <c r="T42" i="2"/>
  <c r="H21" i="2"/>
  <c r="H23" i="2"/>
  <c r="I9" i="2"/>
  <c r="T31" i="2"/>
  <c r="T28" i="2"/>
  <c r="T10" i="2"/>
  <c r="T17" i="2"/>
  <c r="U9" i="2"/>
  <c r="T22" i="2"/>
  <c r="T29" i="2"/>
  <c r="T39" i="2"/>
  <c r="T41" i="2"/>
  <c r="M18" i="2"/>
  <c r="M26" i="2" s="1"/>
  <c r="H39" i="2"/>
  <c r="H15" i="2"/>
  <c r="H17" i="2"/>
  <c r="H19" i="2"/>
  <c r="H24" i="2"/>
  <c r="H30" i="2"/>
  <c r="H43" i="2"/>
  <c r="H11" i="2"/>
  <c r="H14" i="2"/>
  <c r="H16" i="2"/>
  <c r="H27" i="2"/>
  <c r="H28" i="2"/>
  <c r="H32" i="2"/>
  <c r="H34" i="2"/>
  <c r="H12" i="2"/>
  <c r="E18" i="2"/>
  <c r="E26" i="2" s="1"/>
  <c r="E33" i="2" s="1"/>
  <c r="H33" i="2" s="1"/>
  <c r="H35" i="2"/>
  <c r="I18" i="2"/>
  <c r="L18" i="2" s="1"/>
  <c r="L12" i="2"/>
  <c r="L19" i="2"/>
  <c r="L29" i="2"/>
  <c r="L16" i="2"/>
  <c r="L17" i="2"/>
  <c r="L21" i="2"/>
  <c r="L35" i="2"/>
  <c r="L39" i="2"/>
  <c r="L22" i="2"/>
  <c r="L41" i="2"/>
  <c r="M9" i="2"/>
  <c r="L10" i="2"/>
  <c r="L15" i="2"/>
  <c r="L20" i="2"/>
  <c r="L24" i="2"/>
  <c r="L32" i="2"/>
  <c r="Y40" i="2"/>
  <c r="Y36" i="2"/>
  <c r="Y38" i="2" s="1"/>
  <c r="U36" i="2"/>
  <c r="U38" i="2" s="1"/>
  <c r="P35" i="2"/>
  <c r="P32" i="2"/>
  <c r="P29" i="2"/>
  <c r="P24" i="2"/>
  <c r="P20" i="2"/>
  <c r="P17" i="2"/>
  <c r="P16" i="2"/>
  <c r="P15" i="2"/>
  <c r="P12" i="2"/>
  <c r="Q9" i="2"/>
  <c r="P41" i="2"/>
  <c r="P28" i="2"/>
  <c r="P27" i="2"/>
  <c r="P18" i="2"/>
  <c r="P39" i="2"/>
  <c r="P37" i="2"/>
  <c r="P25" i="2"/>
  <c r="P21" i="2"/>
  <c r="P14" i="2"/>
  <c r="P13" i="2"/>
  <c r="AF35" i="2"/>
  <c r="AF32" i="2"/>
  <c r="AF29" i="2"/>
  <c r="AF26" i="2"/>
  <c r="AF24" i="2"/>
  <c r="AF20" i="2"/>
  <c r="AF17" i="2"/>
  <c r="AF16" i="2"/>
  <c r="AF15" i="2"/>
  <c r="AF12" i="2"/>
  <c r="AF42" i="2"/>
  <c r="AF33" i="2"/>
  <c r="AF31" i="2"/>
  <c r="AF22" i="2"/>
  <c r="AF10" i="2"/>
  <c r="AF41" i="2"/>
  <c r="AF39" i="2"/>
  <c r="AF30" i="2"/>
  <c r="AF28" i="2"/>
  <c r="AF21" i="2"/>
  <c r="AF11" i="2"/>
  <c r="P19" i="2"/>
  <c r="P22" i="2"/>
  <c r="P23" i="2"/>
  <c r="P34" i="2"/>
  <c r="AF13" i="2"/>
  <c r="AF23" i="2"/>
  <c r="AF34" i="2"/>
  <c r="AF37" i="2"/>
  <c r="AF18" i="2"/>
  <c r="AF25" i="2"/>
  <c r="AF27" i="2"/>
  <c r="P30" i="2"/>
  <c r="AF36" i="2"/>
  <c r="AC40" i="2"/>
  <c r="U7" i="2"/>
  <c r="P10" i="2"/>
  <c r="P11" i="2"/>
  <c r="AF19" i="2"/>
  <c r="P31" i="2"/>
  <c r="AF38" i="2"/>
  <c r="AF40" i="2"/>
  <c r="P42" i="2"/>
  <c r="T30" i="2"/>
  <c r="T27" i="2"/>
  <c r="T25" i="2"/>
  <c r="T13" i="2"/>
  <c r="T11" i="2"/>
  <c r="T16" i="2"/>
  <c r="T19" i="2"/>
  <c r="T23" i="2"/>
  <c r="T32" i="2"/>
  <c r="T34" i="2"/>
  <c r="H41" i="2"/>
  <c r="H22" i="2"/>
  <c r="H20" i="2"/>
  <c r="H10" i="2"/>
  <c r="X41" i="2"/>
  <c r="X26" i="2"/>
  <c r="X22" i="2"/>
  <c r="X20" i="2"/>
  <c r="X10" i="2"/>
  <c r="X11" i="2"/>
  <c r="T12" i="2"/>
  <c r="H13" i="2"/>
  <c r="T14" i="2"/>
  <c r="X16" i="2"/>
  <c r="T20" i="2"/>
  <c r="X23" i="2"/>
  <c r="T24" i="2"/>
  <c r="H25" i="2"/>
  <c r="H29" i="2"/>
  <c r="X30" i="2"/>
  <c r="H31" i="2"/>
  <c r="X32" i="2"/>
  <c r="X34" i="2"/>
  <c r="T35" i="2"/>
  <c r="T37" i="2"/>
  <c r="L11" i="2"/>
  <c r="AB11" i="2"/>
  <c r="L13" i="2"/>
  <c r="AB13" i="2"/>
  <c r="L14" i="2"/>
  <c r="AB14" i="2"/>
  <c r="AB18" i="2"/>
  <c r="L23" i="2"/>
  <c r="AB23" i="2"/>
  <c r="L25" i="2"/>
  <c r="AB25" i="2"/>
  <c r="L27" i="2"/>
  <c r="AB27" i="2"/>
  <c r="L28" i="2"/>
  <c r="AB28" i="2"/>
  <c r="L30" i="2"/>
  <c r="AB30" i="2"/>
  <c r="L31" i="2"/>
  <c r="AB31" i="2"/>
  <c r="AB33" i="2"/>
  <c r="L34" i="2"/>
  <c r="AB34" i="2"/>
  <c r="AB36" i="2"/>
  <c r="L37" i="2"/>
  <c r="AB37" i="2"/>
  <c r="T18" i="2" l="1"/>
  <c r="I26" i="2"/>
  <c r="L26" i="2" s="1"/>
  <c r="T26" i="2"/>
  <c r="E36" i="2"/>
  <c r="E38" i="2" s="1"/>
  <c r="H38" i="2" s="1"/>
  <c r="H18" i="2"/>
  <c r="H26" i="2"/>
  <c r="E40" i="2"/>
  <c r="H40" i="2" s="1"/>
  <c r="Y7" i="2"/>
  <c r="Q33" i="2"/>
  <c r="M33" i="2"/>
  <c r="P26" i="2"/>
  <c r="I33" i="2" l="1"/>
  <c r="L33" i="2" s="1"/>
  <c r="H36" i="2"/>
  <c r="M40" i="2"/>
  <c r="M36" i="2"/>
  <c r="P33" i="2"/>
  <c r="Q40" i="2"/>
  <c r="Q36" i="2"/>
  <c r="T33" i="2"/>
  <c r="AC7" i="2"/>
  <c r="I40" i="2" l="1"/>
  <c r="L40" i="2" s="1"/>
  <c r="I36" i="2"/>
  <c r="L36" i="2" s="1"/>
  <c r="T40" i="2"/>
  <c r="P40" i="2"/>
  <c r="Q38" i="2"/>
  <c r="T36" i="2"/>
  <c r="M38" i="2"/>
  <c r="P36" i="2"/>
  <c r="I38" i="2" l="1"/>
  <c r="L38" i="2" s="1"/>
  <c r="P38" i="2"/>
  <c r="T38" i="2"/>
  <c r="I43" i="2" l="1"/>
  <c r="M43" i="2" s="1"/>
  <c r="Q43" i="2" s="1"/>
  <c r="U43" i="2" s="1"/>
  <c r="Y43" i="2" s="1"/>
  <c r="AC4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　お取引の支店名</t>
        </r>
      </text>
    </comment>
  </commentList>
</comments>
</file>

<file path=xl/sharedStrings.xml><?xml version="1.0" encoding="utf-8"?>
<sst xmlns="http://schemas.openxmlformats.org/spreadsheetml/2006/main" count="150" uniqueCount="42">
  <si>
    <t>（単位：千円）</t>
    <rPh sb="1" eb="3">
      <t>タンイ</t>
    </rPh>
    <rPh sb="4" eb="6">
      <t>センエン</t>
    </rPh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</si>
  <si>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</si>
  <si>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</si>
  <si>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売上総利益</t>
    <rPh sb="0" eb="2">
      <t>ウリアゲ</t>
    </rPh>
    <rPh sb="2" eb="5">
      <t>ソウリエキ</t>
    </rPh>
    <phoneticPr fontId="4"/>
  </si>
  <si>
    <t>営業利益</t>
    <rPh sb="0" eb="2">
      <t>エイギョウ</t>
    </rPh>
    <rPh sb="2" eb="4">
      <t>リエキ</t>
    </rPh>
    <phoneticPr fontId="4"/>
  </si>
  <si>
    <t>営業外収益</t>
    <rPh sb="0" eb="3">
      <t>エイギョウガイ</t>
    </rPh>
    <rPh sb="3" eb="5">
      <t>シュウエキ</t>
    </rPh>
    <phoneticPr fontId="4"/>
  </si>
  <si>
    <t>営業外費用</t>
    <rPh sb="0" eb="3">
      <t>エイギョウガイ</t>
    </rPh>
    <rPh sb="3" eb="5">
      <t>ヒヨウ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</si>
  <si>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</si>
  <si>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</si>
  <si>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</si>
  <si>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4"/>
  </si>
  <si>
    <t>当期純利益</t>
    <rPh sb="0" eb="2">
      <t>トウキ</t>
    </rPh>
    <rPh sb="2" eb="5">
      <t>ジュンリエキ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</si>
  <si>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</si>
  <si>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年</t>
    <rPh sb="0" eb="1">
      <t>ネン</t>
    </rPh>
    <phoneticPr fontId="4"/>
  </si>
  <si>
    <t>決算期</t>
    <rPh sb="0" eb="2">
      <t>ケッサン</t>
    </rPh>
    <rPh sb="2" eb="3">
      <t>キ</t>
    </rPh>
    <phoneticPr fontId="4"/>
  </si>
  <si>
    <t>第</t>
    <rPh sb="0" eb="1">
      <t>ダイ</t>
    </rPh>
    <phoneticPr fontId="4"/>
  </si>
  <si>
    <t>期</t>
    <rPh sb="0" eb="1">
      <t>キ</t>
    </rPh>
    <phoneticPr fontId="4"/>
  </si>
  <si>
    <t>項目</t>
    <rPh sb="0" eb="2">
      <t>コウモク</t>
    </rPh>
    <phoneticPr fontId="4"/>
  </si>
  <si>
    <t>月期実績</t>
    <rPh sb="0" eb="1">
      <t>ガツ</t>
    </rPh>
    <rPh sb="1" eb="2">
      <t>キ</t>
    </rPh>
    <rPh sb="2" eb="4">
      <t>ジッセキ</t>
    </rPh>
    <phoneticPr fontId="4"/>
  </si>
  <si>
    <t>月期予想</t>
    <rPh sb="0" eb="1">
      <t>ガツ</t>
    </rPh>
    <rPh sb="1" eb="2">
      <t>キ</t>
    </rPh>
    <rPh sb="2" eb="4">
      <t>ヨソウ</t>
    </rPh>
    <phoneticPr fontId="4"/>
  </si>
  <si>
    <t>対売上高
（％）</t>
    <phoneticPr fontId="4"/>
  </si>
  <si>
    <t>（対前期率%）</t>
    <phoneticPr fontId="4"/>
  </si>
  <si>
    <t>部門別</t>
    <rPh sb="0" eb="2">
      <t>ブモン</t>
    </rPh>
    <rPh sb="2" eb="3">
      <t>ベツ</t>
    </rPh>
    <phoneticPr fontId="4"/>
  </si>
  <si>
    <t>うち減価償却費</t>
    <rPh sb="2" eb="4">
      <t>ゲンカ</t>
    </rPh>
    <rPh sb="4" eb="6">
      <t>ショウキャク</t>
    </rPh>
    <rPh sb="6" eb="7">
      <t>ヒ</t>
    </rPh>
    <phoneticPr fontId="4"/>
  </si>
  <si>
    <t>販売費及び一般管理経費</t>
    <rPh sb="0" eb="3">
      <t>ハンバイヒ</t>
    </rPh>
    <rPh sb="3" eb="4">
      <t>オヨ</t>
    </rPh>
    <rPh sb="5" eb="7">
      <t>イッパン</t>
    </rPh>
    <rPh sb="7" eb="9">
      <t>カンリ</t>
    </rPh>
    <rPh sb="9" eb="11">
      <t>ケイヒ</t>
    </rPh>
    <phoneticPr fontId="4"/>
  </si>
  <si>
    <t>うち人件費</t>
    <rPh sb="2" eb="5">
      <t>ジンケンヒ</t>
    </rPh>
    <phoneticPr fontId="4"/>
  </si>
  <si>
    <t>その他</t>
    <rPh sb="2" eb="3">
      <t>タ</t>
    </rPh>
    <phoneticPr fontId="4"/>
  </si>
  <si>
    <t>受取利息・配当金</t>
    <rPh sb="0" eb="2">
      <t>ウケトリ</t>
    </rPh>
    <rPh sb="2" eb="4">
      <t>リソク</t>
    </rPh>
    <rPh sb="5" eb="8">
      <t>ハイトウキン</t>
    </rPh>
    <phoneticPr fontId="4"/>
  </si>
  <si>
    <t>支払利息割引料</t>
    <rPh sb="0" eb="2">
      <t>シハライ</t>
    </rPh>
    <rPh sb="2" eb="4">
      <t>リソク</t>
    </rPh>
    <rPh sb="4" eb="7">
      <t>ワリビキリョウ</t>
    </rPh>
    <phoneticPr fontId="4"/>
  </si>
  <si>
    <t>法人税等</t>
    <rPh sb="0" eb="3">
      <t>ホウジンゼイ</t>
    </rPh>
    <rPh sb="3" eb="4">
      <t>トウ</t>
    </rPh>
    <phoneticPr fontId="4"/>
  </si>
  <si>
    <t>償却前利益</t>
    <rPh sb="0" eb="2">
      <t>ショウキャク</t>
    </rPh>
    <rPh sb="2" eb="3">
      <t>マエ</t>
    </rPh>
    <rPh sb="3" eb="5">
      <t>リエキ</t>
    </rPh>
    <phoneticPr fontId="4"/>
  </si>
  <si>
    <t>長期借入金約定返済</t>
    <rPh sb="0" eb="2">
      <t>チョウキ</t>
    </rPh>
    <rPh sb="2" eb="4">
      <t>カリイレ</t>
    </rPh>
    <rPh sb="4" eb="5">
      <t>キン</t>
    </rPh>
    <rPh sb="5" eb="7">
      <t>ヤクジョウ</t>
    </rPh>
    <rPh sb="7" eb="9">
      <t>ヘンサイ</t>
    </rPh>
    <phoneticPr fontId="4"/>
  </si>
  <si>
    <t>うち設備資金</t>
    <rPh sb="2" eb="4">
      <t>セツビ</t>
    </rPh>
    <rPh sb="4" eb="6">
      <t>シキン</t>
    </rPh>
    <phoneticPr fontId="4"/>
  </si>
  <si>
    <t>実質純資産</t>
    <rPh sb="0" eb="2">
      <t>ジッシツ</t>
    </rPh>
    <rPh sb="2" eb="5">
      <t>ジュンシサン</t>
    </rPh>
    <phoneticPr fontId="4"/>
  </si>
  <si>
    <t>（長期損益計画表作成にあたって前提条件、算定根拠等）</t>
    <rPh sb="1" eb="3">
      <t>チョウキ</t>
    </rPh>
    <rPh sb="3" eb="5">
      <t>ソンエキ</t>
    </rPh>
    <rPh sb="5" eb="7">
      <t>ケイカク</t>
    </rPh>
    <rPh sb="7" eb="8">
      <t>ヒョウ</t>
    </rPh>
    <rPh sb="8" eb="10">
      <t>サクセイ</t>
    </rPh>
    <rPh sb="15" eb="17">
      <t>ゼンテイ</t>
    </rPh>
    <rPh sb="17" eb="19">
      <t>ジョウケン</t>
    </rPh>
    <rPh sb="20" eb="22">
      <t>サンテイ</t>
    </rPh>
    <rPh sb="22" eb="24">
      <t>コンキョ</t>
    </rPh>
    <rPh sb="24" eb="25">
      <t>トウ</t>
    </rPh>
    <phoneticPr fontId="4"/>
  </si>
  <si>
    <t>お名前（法人名）</t>
    <rPh sb="1" eb="3">
      <t>ナマエ</t>
    </rPh>
    <rPh sb="4" eb="5">
      <t>ホウ</t>
    </rPh>
    <rPh sb="5" eb="7">
      <t>ジンメイ</t>
    </rPh>
    <phoneticPr fontId="3"/>
  </si>
  <si>
    <t>店名</t>
    <rPh sb="0" eb="2">
      <t>テンメイ</t>
    </rPh>
    <phoneticPr fontId="3"/>
  </si>
  <si>
    <t>甲</t>
    <rPh sb="0" eb="1">
      <t>コウ</t>
    </rPh>
    <phoneticPr fontId="3"/>
  </si>
  <si>
    <t>乙</t>
    <rPh sb="0" eb="1">
      <t>オツ</t>
    </rPh>
    <phoneticPr fontId="3"/>
  </si>
  <si>
    <t>長期損益計画表（法人用）</t>
    <phoneticPr fontId="3"/>
  </si>
  <si>
    <t>鹿児島相互信用金庫</t>
    <rPh sb="0" eb="3">
      <t>カゴシマ</t>
    </rPh>
    <rPh sb="3" eb="5">
      <t>ソウゴ</t>
    </rPh>
    <rPh sb="5" eb="7">
      <t>シンヨウ</t>
    </rPh>
    <rPh sb="7" eb="9">
      <t>キンコ</t>
    </rPh>
    <phoneticPr fontId="3"/>
  </si>
  <si>
    <t>（11003号　202108）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</si>
</sst>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" fillId="2" borderId="0" xfId="2" applyFont="1" applyFill="1" applyBorder="1" applyProtection="1">
      <alignment vertical="center"/>
    </xf>
    <xf numFmtId="0" fontId="2" fillId="2" borderId="17" xfId="2" applyFont="1" applyFill="1" applyBorder="1" applyProtection="1">
      <alignment vertical="center"/>
    </xf>
    <xf numFmtId="0" fontId="2" fillId="2" borderId="19" xfId="2" applyFont="1" applyFill="1" applyBorder="1" applyProtection="1">
      <alignment vertical="center"/>
    </xf>
    <xf numFmtId="0" fontId="2" fillId="2" borderId="2" xfId="2" applyFont="1" applyFill="1" applyBorder="1" applyProtection="1">
      <alignment vertical="center"/>
    </xf>
    <xf numFmtId="0" fontId="2" fillId="0" borderId="0" xfId="2" applyFont="1" applyFill="1">
      <alignment vertical="center"/>
    </xf>
    <xf numFmtId="0" fontId="2" fillId="2" borderId="0" xfId="2" applyFont="1" applyFill="1">
      <alignment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  <xf numFmtId="0" fontId="2" fillId="4" borderId="16" xfId="2" applyFont="1" applyFill="1" applyBorder="1" applyAlignment="1" applyProtection="1">
      <alignment vertical="center"/>
    </xf>
    <xf numFmtId="0" fontId="2" fillId="4" borderId="4" xfId="2" applyFont="1" applyFill="1" applyBorder="1" applyAlignment="1" applyProtection="1">
      <alignment horizontal="right" vertical="center"/>
    </xf>
    <xf numFmtId="0" fontId="2" fillId="0" borderId="4" xfId="2" applyFont="1" applyFill="1" applyBorder="1" applyAlignment="1" applyProtection="1">
      <alignment horizontal="center" vertical="center"/>
      <protection locked="0"/>
    </xf>
    <xf numFmtId="0" fontId="2" fillId="4" borderId="4" xfId="2" applyFont="1" applyFill="1" applyBorder="1" applyAlignment="1" applyProtection="1">
      <alignment vertical="center" shrinkToFit="1"/>
    </xf>
    <xf numFmtId="0" fontId="2" fillId="4" borderId="3" xfId="2" applyFont="1" applyFill="1" applyBorder="1" applyAlignment="1" applyProtection="1">
      <alignment vertical="center"/>
    </xf>
    <xf numFmtId="0" fontId="2" fillId="4" borderId="4" xfId="2" applyFont="1" applyFill="1" applyBorder="1" applyAlignment="1" applyProtection="1">
      <alignment horizontal="center" vertical="center"/>
    </xf>
    <xf numFmtId="0" fontId="2" fillId="4" borderId="20" xfId="2" applyFont="1" applyFill="1" applyBorder="1" applyAlignment="1" applyProtection="1">
      <alignment vertical="center" shrinkToFit="1"/>
    </xf>
    <xf numFmtId="0" fontId="2" fillId="4" borderId="4" xfId="2" applyFont="1" applyFill="1" applyBorder="1" applyAlignment="1" applyProtection="1">
      <alignment vertical="center"/>
    </xf>
    <xf numFmtId="0" fontId="2" fillId="4" borderId="5" xfId="2" applyFont="1" applyFill="1" applyBorder="1" applyAlignment="1" applyProtection="1">
      <alignment vertical="center" shrinkToFit="1"/>
    </xf>
    <xf numFmtId="0" fontId="2" fillId="4" borderId="6" xfId="2" applyFont="1" applyFill="1" applyBorder="1" applyAlignment="1">
      <alignment vertical="center" shrinkToFit="1"/>
    </xf>
    <xf numFmtId="0" fontId="2" fillId="0" borderId="22" xfId="2" applyFont="1" applyFill="1" applyBorder="1" applyAlignment="1" applyProtection="1">
      <alignment vertical="center"/>
      <protection locked="0"/>
    </xf>
    <xf numFmtId="0" fontId="2" fillId="5" borderId="23" xfId="2" applyFont="1" applyFill="1" applyBorder="1" applyAlignment="1" applyProtection="1">
      <alignment horizontal="center" vertical="center"/>
    </xf>
    <xf numFmtId="0" fontId="2" fillId="0" borderId="23" xfId="2" applyFont="1" applyFill="1" applyBorder="1" applyAlignment="1" applyProtection="1">
      <alignment vertical="center"/>
      <protection locked="0"/>
    </xf>
    <xf numFmtId="0" fontId="2" fillId="5" borderId="24" xfId="2" applyFont="1" applyFill="1" applyBorder="1" applyAlignment="1" applyProtection="1">
      <alignment vertical="center" shrinkToFit="1"/>
    </xf>
    <xf numFmtId="0" fontId="2" fillId="5" borderId="25" xfId="2" applyFont="1" applyFill="1" applyBorder="1" applyAlignment="1" applyProtection="1">
      <alignment vertical="center"/>
    </xf>
    <xf numFmtId="0" fontId="2" fillId="5" borderId="23" xfId="2" applyFont="1" applyFill="1" applyBorder="1" applyAlignment="1" applyProtection="1">
      <alignment vertical="center"/>
    </xf>
    <xf numFmtId="0" fontId="2" fillId="5" borderId="26" xfId="2" applyFont="1" applyFill="1" applyBorder="1" applyAlignment="1" applyProtection="1">
      <alignment vertical="center" shrinkToFit="1"/>
    </xf>
    <xf numFmtId="0" fontId="2" fillId="5" borderId="22" xfId="2" applyFont="1" applyFill="1" applyBorder="1" applyAlignment="1" applyProtection="1">
      <alignment vertical="center"/>
    </xf>
    <xf numFmtId="0" fontId="2" fillId="5" borderId="23" xfId="2" applyFont="1" applyFill="1" applyBorder="1" applyAlignment="1" applyProtection="1">
      <alignment vertical="center" shrinkToFit="1"/>
    </xf>
    <xf numFmtId="0" fontId="2" fillId="4" borderId="27" xfId="2" applyFont="1" applyFill="1" applyBorder="1" applyAlignment="1">
      <alignment vertical="center" shrinkToFit="1"/>
    </xf>
    <xf numFmtId="0" fontId="2" fillId="5" borderId="28" xfId="2" applyFont="1" applyFill="1" applyBorder="1" applyProtection="1">
      <alignment vertical="center"/>
    </xf>
    <xf numFmtId="0" fontId="2" fillId="5" borderId="29" xfId="2" applyFont="1" applyFill="1" applyBorder="1" applyProtection="1">
      <alignment vertical="center"/>
    </xf>
    <xf numFmtId="0" fontId="9" fillId="5" borderId="17" xfId="2" applyFont="1" applyFill="1" applyBorder="1" applyProtection="1">
      <alignment vertical="center"/>
    </xf>
    <xf numFmtId="0" fontId="9" fillId="5" borderId="0" xfId="2" applyFont="1" applyFill="1" applyBorder="1" applyProtection="1">
      <alignment vertical="center"/>
    </xf>
    <xf numFmtId="0" fontId="2" fillId="5" borderId="1" xfId="2" applyFont="1" applyFill="1" applyBorder="1" applyAlignment="1" applyProtection="1">
      <alignment horizontal="center" vertical="center"/>
    </xf>
    <xf numFmtId="0" fontId="2" fillId="5" borderId="17" xfId="2" applyFont="1" applyFill="1" applyBorder="1" applyProtection="1">
      <alignment vertical="center"/>
    </xf>
    <xf numFmtId="0" fontId="2" fillId="5" borderId="21" xfId="2" applyFont="1" applyFill="1" applyBorder="1" applyProtection="1">
      <alignment vertical="center"/>
    </xf>
    <xf numFmtId="0" fontId="2" fillId="0" borderId="25" xfId="2" applyFont="1" applyFill="1" applyBorder="1" applyProtection="1">
      <alignment vertical="center"/>
      <protection locked="0"/>
    </xf>
    <xf numFmtId="0" fontId="2" fillId="5" borderId="61" xfId="2" applyFont="1" applyFill="1" applyBorder="1" applyProtection="1">
      <alignment vertical="center"/>
    </xf>
    <xf numFmtId="0" fontId="2" fillId="5" borderId="62" xfId="2" applyFont="1" applyFill="1" applyBorder="1" applyProtection="1">
      <alignment vertical="center"/>
    </xf>
    <xf numFmtId="0" fontId="2" fillId="4" borderId="28" xfId="2" applyFont="1" applyFill="1" applyBorder="1" applyProtection="1">
      <alignment vertical="center"/>
    </xf>
    <xf numFmtId="0" fontId="2" fillId="4" borderId="29" xfId="2" applyFont="1" applyFill="1" applyBorder="1" applyProtection="1">
      <alignment vertical="center"/>
    </xf>
    <xf numFmtId="0" fontId="2" fillId="4" borderId="17" xfId="2" applyFont="1" applyFill="1" applyBorder="1" applyProtection="1">
      <alignment vertical="center"/>
    </xf>
    <xf numFmtId="0" fontId="2" fillId="4" borderId="21" xfId="2" applyFont="1" applyFill="1" applyBorder="1" applyProtection="1">
      <alignment vertical="center"/>
    </xf>
    <xf numFmtId="0" fontId="2" fillId="4" borderId="63" xfId="2" applyFont="1" applyFill="1" applyBorder="1" applyProtection="1">
      <alignment vertical="center"/>
    </xf>
    <xf numFmtId="0" fontId="2" fillId="4" borderId="61" xfId="2" applyFont="1" applyFill="1" applyBorder="1" applyProtection="1">
      <alignment vertical="center"/>
    </xf>
    <xf numFmtId="0" fontId="2" fillId="2" borderId="28" xfId="2" applyFont="1" applyFill="1" applyBorder="1" applyProtection="1">
      <alignment vertical="center"/>
    </xf>
    <xf numFmtId="0" fontId="2" fillId="2" borderId="29" xfId="2" applyFont="1" applyFill="1" applyBorder="1" applyProtection="1">
      <alignment vertical="center"/>
    </xf>
    <xf numFmtId="0" fontId="2" fillId="2" borderId="63" xfId="2" applyFont="1" applyFill="1" applyBorder="1" applyProtection="1">
      <alignment vertical="center"/>
    </xf>
    <xf numFmtId="0" fontId="2" fillId="2" borderId="61" xfId="2" applyFont="1" applyFill="1" applyBorder="1" applyProtection="1">
      <alignment vertical="center"/>
    </xf>
    <xf numFmtId="0" fontId="2" fillId="5" borderId="63" xfId="2" applyFont="1" applyFill="1" applyBorder="1" applyProtection="1">
      <alignment vertical="center"/>
    </xf>
    <xf numFmtId="0" fontId="2" fillId="0" borderId="78" xfId="2" applyFont="1" applyFill="1" applyBorder="1" applyProtection="1">
      <alignment vertical="center"/>
    </xf>
    <xf numFmtId="0" fontId="2" fillId="5" borderId="85" xfId="0" applyFont="1" applyFill="1" applyBorder="1" applyProtection="1">
      <alignment vertical="center"/>
    </xf>
    <xf numFmtId="0" fontId="2" fillId="5" borderId="13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6" xfId="2" applyFont="1" applyFill="1" applyBorder="1">
      <alignment vertical="center"/>
    </xf>
    <xf numFmtId="0" fontId="2" fillId="0" borderId="4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2" fillId="0" borderId="17" xfId="2" applyFont="1" applyFill="1" applyBorder="1" applyProtection="1">
      <alignment vertical="center"/>
      <protection locked="0"/>
    </xf>
    <xf numFmtId="0" fontId="2" fillId="0" borderId="0" xfId="2" applyFont="1" applyFill="1" applyBorder="1" applyProtection="1">
      <alignment vertical="center"/>
      <protection locked="0"/>
    </xf>
    <xf numFmtId="0" fontId="2" fillId="0" borderId="7" xfId="2" applyFont="1" applyFill="1" applyBorder="1" applyProtection="1">
      <alignment vertical="center"/>
      <protection locked="0"/>
    </xf>
    <xf numFmtId="0" fontId="2" fillId="0" borderId="19" xfId="2" applyFont="1" applyFill="1" applyBorder="1" applyProtection="1">
      <alignment vertical="center"/>
      <protection locked="0"/>
    </xf>
    <xf numFmtId="0" fontId="2" fillId="0" borderId="2" xfId="2" applyFont="1" applyFill="1" applyBorder="1" applyProtection="1">
      <alignment vertical="center"/>
      <protection locked="0"/>
    </xf>
    <xf numFmtId="0" fontId="2" fillId="0" borderId="12" xfId="2" applyFont="1" applyFill="1" applyBorder="1" applyProtection="1">
      <alignment vertical="center"/>
      <protection locked="0"/>
    </xf>
    <xf numFmtId="0" fontId="9" fillId="0" borderId="0" xfId="2" applyFont="1" applyFill="1">
      <alignment vertical="center"/>
    </xf>
    <xf numFmtId="0" fontId="7" fillId="2" borderId="0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>
      <alignment horizontal="right"/>
    </xf>
    <xf numFmtId="0" fontId="2" fillId="2" borderId="0" xfId="2" applyFont="1" applyFill="1" applyAlignment="1"/>
    <xf numFmtId="0" fontId="6" fillId="2" borderId="0" xfId="2" applyFont="1" applyFill="1" applyBorder="1" applyAlignment="1" applyProtection="1">
      <alignment horizontal="right"/>
      <protection locked="0"/>
    </xf>
    <xf numFmtId="0" fontId="2" fillId="0" borderId="41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horizontal="center" vertical="center"/>
      <protection locked="0"/>
    </xf>
    <xf numFmtId="0" fontId="2" fillId="5" borderId="41" xfId="2" applyFont="1" applyFill="1" applyBorder="1" applyAlignment="1" applyProtection="1">
      <alignment horizontal="center" vertical="center"/>
    </xf>
    <xf numFmtId="0" fontId="2" fillId="5" borderId="9" xfId="2" applyFont="1" applyFill="1" applyBorder="1" applyAlignment="1" applyProtection="1">
      <alignment horizontal="center" vertical="center"/>
    </xf>
    <xf numFmtId="0" fontId="2" fillId="5" borderId="25" xfId="2" applyFont="1" applyFill="1" applyBorder="1" applyAlignment="1" applyProtection="1">
      <alignment horizontal="center" vertical="center"/>
    </xf>
    <xf numFmtId="176" fontId="6" fillId="3" borderId="45" xfId="2" applyNumberFormat="1" applyFont="1" applyFill="1" applyBorder="1" applyProtection="1">
      <alignment vertical="center"/>
    </xf>
    <xf numFmtId="176" fontId="6" fillId="3" borderId="46" xfId="2" applyNumberFormat="1" applyFont="1" applyFill="1" applyBorder="1" applyProtection="1">
      <alignment vertical="center"/>
    </xf>
    <xf numFmtId="176" fontId="6" fillId="3" borderId="47" xfId="2" applyNumberFormat="1" applyFont="1" applyFill="1" applyBorder="1" applyProtection="1">
      <alignment vertical="center"/>
    </xf>
    <xf numFmtId="176" fontId="6" fillId="3" borderId="48" xfId="2" applyNumberFormat="1" applyFont="1" applyFill="1" applyBorder="1">
      <alignment vertical="center"/>
    </xf>
    <xf numFmtId="176" fontId="6" fillId="3" borderId="51" xfId="2" applyNumberFormat="1" applyFont="1" applyFill="1" applyBorder="1" applyProtection="1">
      <alignment vertical="center"/>
    </xf>
    <xf numFmtId="176" fontId="6" fillId="3" borderId="52" xfId="2" applyNumberFormat="1" applyFont="1" applyFill="1" applyBorder="1" applyProtection="1">
      <alignment vertical="center"/>
    </xf>
    <xf numFmtId="176" fontId="6" fillId="3" borderId="53" xfId="2" applyNumberFormat="1" applyFont="1" applyFill="1" applyBorder="1" applyProtection="1">
      <alignment vertical="center"/>
    </xf>
    <xf numFmtId="176" fontId="6" fillId="3" borderId="54" xfId="2" applyNumberFormat="1" applyFont="1" applyFill="1" applyBorder="1">
      <alignment vertical="center"/>
    </xf>
    <xf numFmtId="176" fontId="6" fillId="3" borderId="57" xfId="2" applyNumberFormat="1" applyFont="1" applyFill="1" applyBorder="1" applyProtection="1">
      <alignment vertical="center"/>
    </xf>
    <xf numFmtId="176" fontId="6" fillId="3" borderId="58" xfId="2" applyNumberFormat="1" applyFont="1" applyFill="1" applyBorder="1" applyProtection="1">
      <alignment vertical="center"/>
    </xf>
    <xf numFmtId="176" fontId="6" fillId="3" borderId="59" xfId="2" applyNumberFormat="1" applyFont="1" applyFill="1" applyBorder="1" applyProtection="1">
      <alignment vertical="center"/>
    </xf>
    <xf numFmtId="176" fontId="6" fillId="3" borderId="60" xfId="2" applyNumberFormat="1" applyFont="1" applyFill="1" applyBorder="1">
      <alignment vertical="center"/>
    </xf>
    <xf numFmtId="176" fontId="6" fillId="5" borderId="31" xfId="2" applyNumberFormat="1" applyFont="1" applyFill="1" applyBorder="1" applyProtection="1">
      <alignment vertical="center"/>
    </xf>
    <xf numFmtId="176" fontId="6" fillId="5" borderId="33" xfId="2" applyNumberFormat="1" applyFont="1" applyFill="1" applyBorder="1" applyProtection="1">
      <alignment vertical="center"/>
    </xf>
    <xf numFmtId="176" fontId="6" fillId="5" borderId="34" xfId="2" applyNumberFormat="1" applyFont="1" applyFill="1" applyBorder="1" applyProtection="1">
      <alignment vertical="center"/>
    </xf>
    <xf numFmtId="176" fontId="6" fillId="5" borderId="35" xfId="2" applyNumberFormat="1" applyFont="1" applyFill="1" applyBorder="1">
      <alignment vertical="center"/>
    </xf>
    <xf numFmtId="176" fontId="6" fillId="4" borderId="31" xfId="2" applyNumberFormat="1" applyFont="1" applyFill="1" applyBorder="1" applyProtection="1">
      <alignment vertical="center"/>
    </xf>
    <xf numFmtId="176" fontId="6" fillId="4" borderId="33" xfId="2" applyNumberFormat="1" applyFont="1" applyFill="1" applyBorder="1" applyProtection="1">
      <alignment vertical="center"/>
    </xf>
    <xf numFmtId="176" fontId="6" fillId="4" borderId="34" xfId="2" applyNumberFormat="1" applyFont="1" applyFill="1" applyBorder="1" applyProtection="1">
      <alignment vertical="center"/>
    </xf>
    <xf numFmtId="176" fontId="6" fillId="4" borderId="35" xfId="2" applyNumberFormat="1" applyFont="1" applyFill="1" applyBorder="1">
      <alignment vertical="center"/>
    </xf>
    <xf numFmtId="176" fontId="6" fillId="5" borderId="45" xfId="2" applyNumberFormat="1" applyFont="1" applyFill="1" applyBorder="1" applyProtection="1">
      <alignment vertical="center"/>
    </xf>
    <xf numFmtId="176" fontId="6" fillId="5" borderId="46" xfId="2" applyNumberFormat="1" applyFont="1" applyFill="1" applyBorder="1" applyProtection="1">
      <alignment vertical="center"/>
    </xf>
    <xf numFmtId="176" fontId="6" fillId="5" borderId="47" xfId="2" applyNumberFormat="1" applyFont="1" applyFill="1" applyBorder="1" applyProtection="1">
      <alignment vertical="center"/>
    </xf>
    <xf numFmtId="176" fontId="6" fillId="5" borderId="48" xfId="2" applyNumberFormat="1" applyFont="1" applyFill="1" applyBorder="1">
      <alignment vertical="center"/>
    </xf>
    <xf numFmtId="176" fontId="6" fillId="5" borderId="51" xfId="2" applyNumberFormat="1" applyFont="1" applyFill="1" applyBorder="1" applyProtection="1">
      <alignment vertical="center"/>
    </xf>
    <xf numFmtId="176" fontId="6" fillId="5" borderId="52" xfId="2" applyNumberFormat="1" applyFont="1" applyFill="1" applyBorder="1" applyProtection="1">
      <alignment vertical="center"/>
    </xf>
    <xf numFmtId="176" fontId="6" fillId="5" borderId="53" xfId="2" applyNumberFormat="1" applyFont="1" applyFill="1" applyBorder="1" applyProtection="1">
      <alignment vertical="center"/>
    </xf>
    <xf numFmtId="176" fontId="6" fillId="5" borderId="54" xfId="2" applyNumberFormat="1" applyFont="1" applyFill="1" applyBorder="1">
      <alignment vertical="center"/>
    </xf>
    <xf numFmtId="176" fontId="6" fillId="5" borderId="57" xfId="2" applyNumberFormat="1" applyFont="1" applyFill="1" applyBorder="1" applyProtection="1">
      <alignment vertical="center"/>
    </xf>
    <xf numFmtId="176" fontId="6" fillId="5" borderId="58" xfId="2" applyNumberFormat="1" applyFont="1" applyFill="1" applyBorder="1" applyProtection="1">
      <alignment vertical="center"/>
    </xf>
    <xf numFmtId="176" fontId="6" fillId="5" borderId="59" xfId="2" applyNumberFormat="1" applyFont="1" applyFill="1" applyBorder="1" applyProtection="1">
      <alignment vertical="center"/>
    </xf>
    <xf numFmtId="176" fontId="6" fillId="5" borderId="60" xfId="2" applyNumberFormat="1" applyFont="1" applyFill="1" applyBorder="1">
      <alignment vertical="center"/>
    </xf>
    <xf numFmtId="176" fontId="6" fillId="3" borderId="31" xfId="2" applyNumberFormat="1" applyFont="1" applyFill="1" applyBorder="1" applyProtection="1">
      <alignment vertical="center"/>
    </xf>
    <xf numFmtId="176" fontId="6" fillId="3" borderId="33" xfId="2" applyNumberFormat="1" applyFont="1" applyFill="1" applyBorder="1" applyProtection="1">
      <alignment vertical="center"/>
    </xf>
    <xf numFmtId="176" fontId="6" fillId="3" borderId="34" xfId="2" applyNumberFormat="1" applyFont="1" applyFill="1" applyBorder="1" applyProtection="1">
      <alignment vertical="center"/>
    </xf>
    <xf numFmtId="176" fontId="6" fillId="3" borderId="35" xfId="2" applyNumberFormat="1" applyFont="1" applyFill="1" applyBorder="1">
      <alignment vertical="center"/>
    </xf>
    <xf numFmtId="176" fontId="6" fillId="4" borderId="69" xfId="2" applyNumberFormat="1" applyFont="1" applyFill="1" applyBorder="1" applyProtection="1">
      <alignment vertical="center"/>
    </xf>
    <xf numFmtId="176" fontId="6" fillId="4" borderId="70" xfId="2" applyNumberFormat="1" applyFont="1" applyFill="1" applyBorder="1" applyProtection="1">
      <alignment vertical="center"/>
    </xf>
    <xf numFmtId="176" fontId="6" fillId="4" borderId="71" xfId="2" applyNumberFormat="1" applyFont="1" applyFill="1" applyBorder="1" applyProtection="1">
      <alignment vertical="center"/>
    </xf>
    <xf numFmtId="176" fontId="6" fillId="4" borderId="72" xfId="2" applyNumberFormat="1" applyFont="1" applyFill="1" applyBorder="1">
      <alignment vertical="center"/>
    </xf>
    <xf numFmtId="176" fontId="6" fillId="5" borderId="69" xfId="2" applyNumberFormat="1" applyFont="1" applyFill="1" applyBorder="1" applyProtection="1">
      <alignment vertical="center"/>
    </xf>
    <xf numFmtId="176" fontId="6" fillId="5" borderId="70" xfId="2" applyNumberFormat="1" applyFont="1" applyFill="1" applyBorder="1" applyProtection="1">
      <alignment vertical="center"/>
    </xf>
    <xf numFmtId="176" fontId="6" fillId="5" borderId="71" xfId="2" applyNumberFormat="1" applyFont="1" applyFill="1" applyBorder="1" applyProtection="1">
      <alignment vertical="center"/>
    </xf>
    <xf numFmtId="176" fontId="6" fillId="5" borderId="72" xfId="2" applyNumberFormat="1" applyFont="1" applyFill="1" applyBorder="1">
      <alignment vertical="center"/>
    </xf>
    <xf numFmtId="176" fontId="6" fillId="3" borderId="45" xfId="2" applyNumberFormat="1" applyFont="1" applyFill="1" applyBorder="1" applyAlignment="1" applyProtection="1">
      <alignment horizontal="right" vertical="center"/>
    </xf>
    <xf numFmtId="176" fontId="6" fillId="3" borderId="46" xfId="2" applyNumberFormat="1" applyFont="1" applyFill="1" applyBorder="1" applyAlignment="1" applyProtection="1">
      <alignment horizontal="right" vertical="center"/>
    </xf>
    <xf numFmtId="176" fontId="6" fillId="3" borderId="47" xfId="2" applyNumberFormat="1" applyFont="1" applyFill="1" applyBorder="1" applyAlignment="1" applyProtection="1">
      <alignment horizontal="right" vertical="center"/>
    </xf>
    <xf numFmtId="176" fontId="6" fillId="3" borderId="48" xfId="2" applyNumberFormat="1" applyFont="1" applyFill="1" applyBorder="1" applyAlignment="1">
      <alignment horizontal="right" vertical="center"/>
    </xf>
    <xf numFmtId="176" fontId="6" fillId="3" borderId="57" xfId="2" applyNumberFormat="1" applyFont="1" applyFill="1" applyBorder="1" applyAlignment="1" applyProtection="1">
      <alignment horizontal="right" vertical="center"/>
    </xf>
    <xf numFmtId="176" fontId="6" fillId="3" borderId="58" xfId="2" applyNumberFormat="1" applyFont="1" applyFill="1" applyBorder="1" applyAlignment="1" applyProtection="1">
      <alignment horizontal="right" vertical="center"/>
    </xf>
    <xf numFmtId="176" fontId="6" fillId="3" borderId="59" xfId="2" applyNumberFormat="1" applyFont="1" applyFill="1" applyBorder="1" applyAlignment="1" applyProtection="1">
      <alignment horizontal="right" vertical="center"/>
    </xf>
    <xf numFmtId="176" fontId="6" fillId="3" borderId="60" xfId="2" applyNumberFormat="1" applyFont="1" applyFill="1" applyBorder="1" applyAlignment="1">
      <alignment horizontal="right" vertical="center"/>
    </xf>
    <xf numFmtId="176" fontId="6" fillId="3" borderId="69" xfId="2" applyNumberFormat="1" applyFont="1" applyFill="1" applyBorder="1" applyProtection="1">
      <alignment vertical="center"/>
    </xf>
    <xf numFmtId="176" fontId="6" fillId="3" borderId="70" xfId="2" applyNumberFormat="1" applyFont="1" applyFill="1" applyBorder="1" applyProtection="1">
      <alignment vertical="center"/>
    </xf>
    <xf numFmtId="176" fontId="6" fillId="3" borderId="71" xfId="2" applyNumberFormat="1" applyFont="1" applyFill="1" applyBorder="1" applyProtection="1">
      <alignment vertical="center"/>
    </xf>
    <xf numFmtId="176" fontId="6" fillId="3" borderId="72" xfId="2" applyNumberFormat="1" applyFont="1" applyFill="1" applyBorder="1">
      <alignment vertical="center"/>
    </xf>
    <xf numFmtId="176" fontId="6" fillId="3" borderId="74" xfId="2" applyNumberFormat="1" applyFont="1" applyFill="1" applyBorder="1" applyProtection="1">
      <alignment vertical="center"/>
    </xf>
    <xf numFmtId="176" fontId="6" fillId="3" borderId="75" xfId="2" applyNumberFormat="1" applyFont="1" applyFill="1" applyBorder="1" applyProtection="1">
      <alignment vertical="center"/>
    </xf>
    <xf numFmtId="176" fontId="6" fillId="3" borderId="76" xfId="2" applyNumberFormat="1" applyFont="1" applyFill="1" applyBorder="1" applyProtection="1">
      <alignment vertical="center"/>
    </xf>
    <xf numFmtId="176" fontId="6" fillId="3" borderId="77" xfId="2" applyNumberFormat="1" applyFont="1" applyFill="1" applyBorder="1">
      <alignment vertical="center"/>
    </xf>
    <xf numFmtId="176" fontId="6" fillId="3" borderId="81" xfId="2" applyNumberFormat="1" applyFont="1" applyFill="1" applyBorder="1" applyProtection="1">
      <alignment vertical="center"/>
    </xf>
    <xf numFmtId="176" fontId="6" fillId="3" borderId="82" xfId="2" applyNumberFormat="1" applyFont="1" applyFill="1" applyBorder="1" applyProtection="1">
      <alignment vertical="center"/>
    </xf>
    <xf numFmtId="176" fontId="6" fillId="3" borderId="83" xfId="2" applyNumberFormat="1" applyFont="1" applyFill="1" applyBorder="1" applyProtection="1">
      <alignment vertical="center"/>
    </xf>
    <xf numFmtId="176" fontId="6" fillId="3" borderId="84" xfId="2" applyNumberFormat="1" applyFont="1" applyFill="1" applyBorder="1">
      <alignment vertical="center"/>
    </xf>
    <xf numFmtId="176" fontId="6" fillId="3" borderId="87" xfId="0" applyNumberFormat="1" applyFont="1" applyFill="1" applyBorder="1" applyProtection="1">
      <alignment vertical="center"/>
    </xf>
    <xf numFmtId="176" fontId="6" fillId="5" borderId="89" xfId="0" applyNumberFormat="1" applyFont="1" applyFill="1" applyBorder="1" applyProtection="1">
      <alignment vertical="center"/>
    </xf>
    <xf numFmtId="176" fontId="6" fillId="5" borderId="87" xfId="0" applyNumberFormat="1" applyFont="1" applyFill="1" applyBorder="1" applyProtection="1">
      <alignment vertical="center"/>
    </xf>
    <xf numFmtId="176" fontId="6" fillId="5" borderId="90" xfId="0" applyNumberFormat="1" applyFont="1" applyFill="1" applyBorder="1" applyProtection="1">
      <alignment vertical="center"/>
    </xf>
    <xf numFmtId="176" fontId="6" fillId="5" borderId="91" xfId="0" applyNumberFormat="1" applyFont="1" applyFill="1" applyBorder="1" applyProtection="1">
      <alignment vertical="center"/>
    </xf>
    <xf numFmtId="0" fontId="8" fillId="2" borderId="0" xfId="2" applyFont="1" applyFill="1" applyAlignment="1">
      <alignment vertical="center"/>
    </xf>
    <xf numFmtId="38" fontId="6" fillId="5" borderId="13" xfId="3" applyFont="1" applyFill="1" applyBorder="1" applyAlignment="1" applyProtection="1">
      <alignment vertical="center"/>
    </xf>
    <xf numFmtId="38" fontId="6" fillId="5" borderId="86" xfId="3" applyFont="1" applyFill="1" applyBorder="1" applyAlignment="1" applyProtection="1">
      <alignment vertical="center"/>
    </xf>
    <xf numFmtId="38" fontId="6" fillId="2" borderId="85" xfId="3" applyFont="1" applyFill="1" applyBorder="1" applyAlignment="1" applyProtection="1">
      <alignment vertical="center"/>
      <protection locked="0"/>
    </xf>
    <xf numFmtId="38" fontId="6" fillId="2" borderId="13" xfId="3" applyFont="1" applyFill="1" applyBorder="1" applyAlignment="1" applyProtection="1">
      <alignment vertical="center"/>
      <protection locked="0"/>
    </xf>
    <xf numFmtId="38" fontId="6" fillId="2" borderId="86" xfId="3" applyFont="1" applyFill="1" applyBorder="1" applyAlignment="1" applyProtection="1">
      <alignment vertical="center"/>
      <protection locked="0"/>
    </xf>
    <xf numFmtId="38" fontId="6" fillId="5" borderId="88" xfId="3" applyFont="1" applyFill="1" applyBorder="1" applyAlignment="1" applyProtection="1">
      <alignment vertical="center"/>
    </xf>
    <xf numFmtId="38" fontId="6" fillId="2" borderId="65" xfId="3" applyFont="1" applyFill="1" applyBorder="1" applyAlignment="1" applyProtection="1">
      <alignment vertical="center"/>
      <protection locked="0"/>
    </xf>
    <xf numFmtId="38" fontId="6" fillId="2" borderId="61" xfId="3" applyFont="1" applyFill="1" applyBorder="1" applyAlignment="1" applyProtection="1">
      <alignment vertical="center"/>
      <protection locked="0"/>
    </xf>
    <xf numFmtId="38" fontId="6" fillId="2" borderId="64" xfId="3" applyFont="1" applyFill="1" applyBorder="1" applyAlignment="1" applyProtection="1">
      <alignment vertical="center"/>
      <protection locked="0"/>
    </xf>
    <xf numFmtId="38" fontId="6" fillId="0" borderId="18" xfId="3" applyFont="1" applyFill="1" applyBorder="1" applyAlignment="1" applyProtection="1">
      <alignment vertical="center"/>
      <protection locked="0"/>
    </xf>
    <xf numFmtId="38" fontId="6" fillId="0" borderId="79" xfId="3" applyFont="1" applyFill="1" applyBorder="1" applyAlignment="1" applyProtection="1">
      <alignment vertical="center"/>
      <protection locked="0"/>
    </xf>
    <xf numFmtId="38" fontId="6" fillId="0" borderId="80" xfId="3" applyFont="1" applyFill="1" applyBorder="1" applyAlignment="1" applyProtection="1">
      <alignment vertical="center"/>
      <protection locked="0"/>
    </xf>
    <xf numFmtId="38" fontId="6" fillId="0" borderId="78" xfId="3" applyFont="1" applyFill="1" applyBorder="1" applyAlignment="1" applyProtection="1">
      <alignment vertical="center"/>
      <protection locked="0"/>
    </xf>
    <xf numFmtId="38" fontId="6" fillId="2" borderId="63" xfId="3" applyFont="1" applyFill="1" applyBorder="1" applyAlignment="1" applyProtection="1">
      <alignment vertical="center"/>
      <protection locked="0"/>
    </xf>
    <xf numFmtId="38" fontId="6" fillId="5" borderId="61" xfId="3" applyFont="1" applyFill="1" applyBorder="1" applyAlignment="1" applyProtection="1">
      <alignment vertical="center"/>
    </xf>
    <xf numFmtId="38" fontId="6" fillId="5" borderId="64" xfId="3" applyFont="1" applyFill="1" applyBorder="1" applyAlignment="1" applyProtection="1">
      <alignment vertical="center"/>
    </xf>
    <xf numFmtId="38" fontId="6" fillId="5" borderId="63" xfId="3" applyFont="1" applyFill="1" applyBorder="1" applyAlignment="1" applyProtection="1">
      <alignment vertical="center"/>
    </xf>
    <xf numFmtId="38" fontId="6" fillId="5" borderId="65" xfId="3" applyFont="1" applyFill="1" applyBorder="1" applyAlignment="1" applyProtection="1">
      <alignment vertical="center"/>
    </xf>
    <xf numFmtId="0" fontId="2" fillId="4" borderId="63" xfId="2" applyFont="1" applyFill="1" applyBorder="1" applyAlignment="1" applyProtection="1">
      <alignment horizontal="left" vertical="center" shrinkToFit="1"/>
    </xf>
    <xf numFmtId="0" fontId="2" fillId="4" borderId="61" xfId="2" applyFont="1" applyFill="1" applyBorder="1" applyAlignment="1" applyProtection="1">
      <alignment horizontal="left" vertical="center" shrinkToFit="1"/>
    </xf>
    <xf numFmtId="38" fontId="6" fillId="4" borderId="63" xfId="3" applyFont="1" applyFill="1" applyBorder="1" applyAlignment="1" applyProtection="1">
      <alignment vertical="center"/>
    </xf>
    <xf numFmtId="38" fontId="6" fillId="4" borderId="61" xfId="3" applyFont="1" applyFill="1" applyBorder="1" applyAlignment="1" applyProtection="1">
      <alignment vertical="center"/>
    </xf>
    <xf numFmtId="38" fontId="6" fillId="4" borderId="64" xfId="3" applyFont="1" applyFill="1" applyBorder="1" applyAlignment="1" applyProtection="1">
      <alignment vertical="center"/>
    </xf>
    <xf numFmtId="38" fontId="6" fillId="4" borderId="65" xfId="3" applyFont="1" applyFill="1" applyBorder="1" applyAlignment="1" applyProtection="1">
      <alignment vertical="center"/>
    </xf>
    <xf numFmtId="38" fontId="6" fillId="0" borderId="41" xfId="3" applyFont="1" applyFill="1" applyBorder="1" applyAlignment="1" applyProtection="1">
      <alignment vertical="center"/>
      <protection locked="0"/>
    </xf>
    <xf numFmtId="38" fontId="6" fillId="0" borderId="43" xfId="3" applyFont="1" applyFill="1" applyBorder="1" applyAlignment="1" applyProtection="1">
      <alignment vertical="center"/>
      <protection locked="0"/>
    </xf>
    <xf numFmtId="38" fontId="6" fillId="0" borderId="44" xfId="3" applyFont="1" applyFill="1" applyBorder="1" applyAlignment="1" applyProtection="1">
      <alignment vertical="center"/>
      <protection locked="0"/>
    </xf>
    <xf numFmtId="0" fontId="2" fillId="0" borderId="25" xfId="2" applyFont="1" applyFill="1" applyBorder="1" applyAlignment="1" applyProtection="1">
      <alignment horizontal="left" vertical="center"/>
    </xf>
    <xf numFmtId="0" fontId="2" fillId="0" borderId="73" xfId="2" applyFont="1" applyFill="1" applyBorder="1" applyAlignment="1" applyProtection="1">
      <alignment horizontal="left" vertical="center"/>
    </xf>
    <xf numFmtId="38" fontId="6" fillId="0" borderId="22" xfId="3" applyFont="1" applyFill="1" applyBorder="1" applyAlignment="1" applyProtection="1">
      <alignment vertical="center"/>
      <protection locked="0"/>
    </xf>
    <xf numFmtId="38" fontId="6" fillId="0" borderId="23" xfId="3" applyFont="1" applyFill="1" applyBorder="1" applyAlignment="1" applyProtection="1">
      <alignment vertical="center"/>
      <protection locked="0"/>
    </xf>
    <xf numFmtId="38" fontId="6" fillId="0" borderId="56" xfId="3" applyFont="1" applyFill="1" applyBorder="1" applyAlignment="1" applyProtection="1">
      <alignment vertical="center"/>
      <protection locked="0"/>
    </xf>
    <xf numFmtId="38" fontId="6" fillId="0" borderId="25" xfId="3" applyFont="1" applyFill="1" applyBorder="1" applyAlignment="1" applyProtection="1">
      <alignment vertical="center"/>
      <protection locked="0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67" xfId="2" applyFont="1" applyFill="1" applyBorder="1" applyAlignment="1" applyProtection="1">
      <alignment horizontal="left" vertical="center"/>
    </xf>
    <xf numFmtId="38" fontId="6" fillId="0" borderId="42" xfId="3" applyFont="1" applyFill="1" applyBorder="1" applyAlignment="1" applyProtection="1">
      <alignment vertical="center"/>
      <protection locked="0"/>
    </xf>
    <xf numFmtId="38" fontId="6" fillId="0" borderId="25" xfId="3" applyFont="1" applyFill="1" applyBorder="1" applyAlignment="1" applyProtection="1">
      <alignment horizontal="right" vertical="center"/>
      <protection locked="0"/>
    </xf>
    <xf numFmtId="38" fontId="6" fillId="0" borderId="23" xfId="3" applyFont="1" applyFill="1" applyBorder="1" applyAlignment="1" applyProtection="1">
      <alignment horizontal="right" vertical="center"/>
      <protection locked="0"/>
    </xf>
    <xf numFmtId="38" fontId="6" fillId="0" borderId="56" xfId="3" applyFont="1" applyFill="1" applyBorder="1" applyAlignment="1" applyProtection="1">
      <alignment horizontal="right" vertical="center"/>
      <protection locked="0"/>
    </xf>
    <xf numFmtId="38" fontId="6" fillId="0" borderId="22" xfId="3" applyFont="1" applyFill="1" applyBorder="1" applyAlignment="1" applyProtection="1">
      <alignment horizontal="right" vertical="center"/>
      <protection locked="0"/>
    </xf>
    <xf numFmtId="38" fontId="6" fillId="0" borderId="42" xfId="3" applyFont="1" applyFill="1" applyBorder="1" applyAlignment="1" applyProtection="1">
      <alignment horizontal="right" vertical="center"/>
      <protection locked="0"/>
    </xf>
    <xf numFmtId="38" fontId="6" fillId="0" borderId="43" xfId="3" applyFont="1" applyFill="1" applyBorder="1" applyAlignment="1" applyProtection="1">
      <alignment horizontal="right" vertical="center"/>
      <protection locked="0"/>
    </xf>
    <xf numFmtId="38" fontId="6" fillId="0" borderId="44" xfId="3" applyFont="1" applyFill="1" applyBorder="1" applyAlignment="1" applyProtection="1">
      <alignment horizontal="right" vertical="center"/>
      <protection locked="0"/>
    </xf>
    <xf numFmtId="38" fontId="6" fillId="0" borderId="41" xfId="3" applyFont="1" applyFill="1" applyBorder="1" applyAlignment="1" applyProtection="1">
      <alignment horizontal="right" vertical="center"/>
      <protection locked="0"/>
    </xf>
    <xf numFmtId="0" fontId="2" fillId="5" borderId="9" xfId="2" applyFont="1" applyFill="1" applyBorder="1" applyAlignment="1" applyProtection="1">
      <alignment horizontal="left" vertical="center"/>
    </xf>
    <xf numFmtId="0" fontId="2" fillId="5" borderId="68" xfId="2" applyFont="1" applyFill="1" applyBorder="1" applyAlignment="1" applyProtection="1">
      <alignment horizontal="left" vertical="center"/>
    </xf>
    <xf numFmtId="38" fontId="6" fillId="5" borderId="22" xfId="3" applyFont="1" applyFill="1" applyBorder="1" applyAlignment="1" applyProtection="1">
      <alignment vertical="center"/>
    </xf>
    <xf numFmtId="38" fontId="6" fillId="5" borderId="23" xfId="3" applyFont="1" applyFill="1" applyBorder="1" applyAlignment="1" applyProtection="1">
      <alignment vertical="center"/>
    </xf>
    <xf numFmtId="38" fontId="6" fillId="5" borderId="56" xfId="3" applyFont="1" applyFill="1" applyBorder="1" applyAlignment="1" applyProtection="1">
      <alignment vertical="center"/>
    </xf>
    <xf numFmtId="38" fontId="6" fillId="5" borderId="25" xfId="3" applyFont="1" applyFill="1" applyBorder="1" applyAlignment="1" applyProtection="1">
      <alignment vertical="center"/>
    </xf>
    <xf numFmtId="0" fontId="2" fillId="0" borderId="9" xfId="2" applyFont="1" applyFill="1" applyBorder="1" applyAlignment="1" applyProtection="1">
      <alignment horizontal="left" vertical="center"/>
    </xf>
    <xf numFmtId="0" fontId="2" fillId="0" borderId="68" xfId="2" applyFont="1" applyFill="1" applyBorder="1" applyAlignment="1" applyProtection="1">
      <alignment horizontal="left" vertical="center"/>
    </xf>
    <xf numFmtId="38" fontId="6" fillId="0" borderId="49" xfId="3" applyFont="1" applyFill="1" applyBorder="1" applyAlignment="1" applyProtection="1">
      <alignment vertical="center"/>
      <protection locked="0"/>
    </xf>
    <xf numFmtId="38" fontId="6" fillId="0" borderId="10" xfId="3" applyFont="1" applyFill="1" applyBorder="1" applyAlignment="1" applyProtection="1">
      <alignment vertical="center"/>
      <protection locked="0"/>
    </xf>
    <xf numFmtId="38" fontId="6" fillId="0" borderId="50" xfId="3" applyFont="1" applyFill="1" applyBorder="1" applyAlignment="1" applyProtection="1">
      <alignment vertical="center"/>
      <protection locked="0"/>
    </xf>
    <xf numFmtId="38" fontId="6" fillId="0" borderId="9" xfId="3" applyFont="1" applyFill="1" applyBorder="1" applyAlignment="1" applyProtection="1">
      <alignment vertical="center"/>
      <protection locked="0"/>
    </xf>
    <xf numFmtId="38" fontId="6" fillId="5" borderId="10" xfId="3" applyFont="1" applyFill="1" applyBorder="1" applyAlignment="1" applyProtection="1">
      <alignment vertical="center"/>
    </xf>
    <xf numFmtId="38" fontId="6" fillId="5" borderId="50" xfId="3" applyFont="1" applyFill="1" applyBorder="1" applyAlignment="1" applyProtection="1">
      <alignment vertical="center"/>
    </xf>
    <xf numFmtId="0" fontId="2" fillId="5" borderId="14" xfId="2" applyFont="1" applyFill="1" applyBorder="1" applyAlignment="1" applyProtection="1">
      <alignment horizontal="center" vertical="center" textRotation="255"/>
    </xf>
    <xf numFmtId="0" fontId="2" fillId="5" borderId="15" xfId="2" applyFont="1" applyFill="1" applyBorder="1" applyAlignment="1" applyProtection="1">
      <alignment horizontal="center" vertical="center" textRotation="255"/>
    </xf>
    <xf numFmtId="0" fontId="2" fillId="5" borderId="55" xfId="2" applyFont="1" applyFill="1" applyBorder="1" applyAlignment="1" applyProtection="1">
      <alignment horizontal="center" vertical="center" textRotation="255"/>
    </xf>
    <xf numFmtId="38" fontId="6" fillId="5" borderId="42" xfId="3" applyFont="1" applyFill="1" applyBorder="1" applyAlignment="1" applyProtection="1">
      <alignment vertical="center"/>
    </xf>
    <xf numFmtId="38" fontId="6" fillId="5" borderId="43" xfId="3" applyFont="1" applyFill="1" applyBorder="1" applyAlignment="1" applyProtection="1">
      <alignment vertical="center"/>
    </xf>
    <xf numFmtId="38" fontId="6" fillId="5" borderId="44" xfId="3" applyFont="1" applyFill="1" applyBorder="1" applyAlignment="1" applyProtection="1">
      <alignment vertical="center"/>
    </xf>
    <xf numFmtId="38" fontId="6" fillId="5" borderId="41" xfId="3" applyFont="1" applyFill="1" applyBorder="1" applyAlignment="1" applyProtection="1">
      <alignment vertical="center"/>
    </xf>
    <xf numFmtId="38" fontId="6" fillId="5" borderId="49" xfId="3" applyFont="1" applyFill="1" applyBorder="1" applyAlignment="1" applyProtection="1">
      <alignment vertical="center"/>
    </xf>
    <xf numFmtId="38" fontId="6" fillId="5" borderId="9" xfId="3" applyFont="1" applyFill="1" applyBorder="1" applyAlignment="1" applyProtection="1">
      <alignment vertical="center"/>
    </xf>
    <xf numFmtId="0" fontId="2" fillId="0" borderId="8" xfId="2" applyFont="1" applyFill="1" applyBorder="1" applyAlignment="1" applyProtection="1">
      <alignment horizontal="left" vertical="center"/>
    </xf>
    <xf numFmtId="0" fontId="2" fillId="0" borderId="66" xfId="2" applyFont="1" applyFill="1" applyBorder="1" applyAlignment="1" applyProtection="1">
      <alignment horizontal="left" vertical="center"/>
    </xf>
    <xf numFmtId="38" fontId="2" fillId="5" borderId="32" xfId="3" applyFont="1" applyFill="1" applyBorder="1" applyAlignment="1" applyProtection="1">
      <alignment vertical="center"/>
    </xf>
    <xf numFmtId="38" fontId="2" fillId="5" borderId="29" xfId="3" applyFont="1" applyFill="1" applyBorder="1" applyAlignment="1" applyProtection="1">
      <alignment vertical="center"/>
    </xf>
    <xf numFmtId="38" fontId="2" fillId="5" borderId="30" xfId="3" applyFont="1" applyFill="1" applyBorder="1" applyAlignment="1" applyProtection="1">
      <alignment vertical="center"/>
    </xf>
    <xf numFmtId="0" fontId="2" fillId="5" borderId="33" xfId="2" applyFont="1" applyFill="1" applyBorder="1" applyAlignment="1" applyProtection="1">
      <alignment horizontal="center" vertical="center" wrapText="1" shrinkToFit="1"/>
    </xf>
    <xf numFmtId="0" fontId="2" fillId="5" borderId="38" xfId="2" applyFont="1" applyFill="1" applyBorder="1" applyAlignment="1" applyProtection="1">
      <alignment horizontal="center" vertical="center" wrapText="1" shrinkToFit="1"/>
    </xf>
    <xf numFmtId="0" fontId="2" fillId="5" borderId="31" xfId="2" applyFont="1" applyFill="1" applyBorder="1" applyAlignment="1" applyProtection="1">
      <alignment horizontal="center" vertical="center" wrapText="1" shrinkToFit="1"/>
    </xf>
    <xf numFmtId="0" fontId="2" fillId="5" borderId="37" xfId="2" applyFont="1" applyFill="1" applyBorder="1" applyAlignment="1" applyProtection="1">
      <alignment horizontal="center" vertical="center" wrapText="1" shrinkToFit="1"/>
    </xf>
    <xf numFmtId="0" fontId="2" fillId="2" borderId="14" xfId="2" applyFont="1" applyFill="1" applyBorder="1" applyAlignment="1" applyProtection="1">
      <alignment horizontal="center" vertical="center" textRotation="255"/>
    </xf>
    <xf numFmtId="0" fontId="2" fillId="2" borderId="15" xfId="2" applyFont="1" applyFill="1" applyBorder="1" applyAlignment="1" applyProtection="1">
      <alignment horizontal="center" vertical="center" textRotation="255"/>
    </xf>
    <xf numFmtId="0" fontId="2" fillId="2" borderId="55" xfId="2" applyFont="1" applyFill="1" applyBorder="1" applyAlignment="1" applyProtection="1">
      <alignment horizontal="center" vertical="center" textRotation="255"/>
    </xf>
    <xf numFmtId="0" fontId="2" fillId="2" borderId="1" xfId="2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 vertical="center"/>
      <protection locked="0"/>
    </xf>
    <xf numFmtId="0" fontId="2" fillId="2" borderId="16" xfId="2" applyFont="1" applyFill="1" applyBorder="1" applyAlignment="1" applyProtection="1">
      <alignment horizontal="right" vertical="center"/>
    </xf>
    <xf numFmtId="0" fontId="2" fillId="2" borderId="4" xfId="2" applyFont="1" applyFill="1" applyBorder="1" applyAlignment="1" applyProtection="1">
      <alignment horizontal="right" vertical="center"/>
    </xf>
    <xf numFmtId="0" fontId="2" fillId="2" borderId="21" xfId="2" applyFont="1" applyFill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6" fillId="2" borderId="92" xfId="2" applyFont="1" applyFill="1" applyBorder="1" applyAlignment="1">
      <alignment horizontal="center" vertical="center"/>
    </xf>
    <xf numFmtId="0" fontId="2" fillId="5" borderId="35" xfId="2" applyFont="1" applyFill="1" applyBorder="1" applyAlignment="1">
      <alignment horizontal="center" vertical="center" wrapText="1" shrinkToFit="1"/>
    </xf>
    <xf numFmtId="0" fontId="2" fillId="5" borderId="40" xfId="2" applyFont="1" applyFill="1" applyBorder="1" applyAlignment="1">
      <alignment horizontal="center" vertical="center" wrapText="1" shrinkToFit="1"/>
    </xf>
    <xf numFmtId="38" fontId="9" fillId="5" borderId="21" xfId="3" applyFont="1" applyFill="1" applyBorder="1" applyAlignment="1" applyProtection="1">
      <alignment vertical="center"/>
    </xf>
    <xf numFmtId="38" fontId="9" fillId="5" borderId="1" xfId="3" applyFont="1" applyFill="1" applyBorder="1" applyAlignment="1" applyProtection="1">
      <alignment vertical="center"/>
    </xf>
    <xf numFmtId="38" fontId="9" fillId="5" borderId="36" xfId="3" applyFont="1" applyFill="1" applyBorder="1" applyAlignment="1" applyProtection="1">
      <alignment vertical="center"/>
    </xf>
    <xf numFmtId="176" fontId="9" fillId="5" borderId="11" xfId="1" applyNumberFormat="1" applyFont="1" applyFill="1" applyBorder="1" applyAlignment="1" applyProtection="1">
      <alignment vertical="center"/>
    </xf>
    <xf numFmtId="176" fontId="9" fillId="5" borderId="1" xfId="1" applyNumberFormat="1" applyFont="1" applyFill="1" applyBorder="1" applyAlignment="1" applyProtection="1">
      <alignment vertical="center"/>
    </xf>
    <xf numFmtId="176" fontId="9" fillId="5" borderId="36" xfId="1" applyNumberFormat="1" applyFont="1" applyFill="1" applyBorder="1" applyAlignment="1" applyProtection="1">
      <alignment vertical="center"/>
    </xf>
    <xf numFmtId="176" fontId="9" fillId="5" borderId="1" xfId="3" applyNumberFormat="1" applyFont="1" applyFill="1" applyBorder="1" applyAlignment="1" applyProtection="1">
      <alignment vertical="center"/>
    </xf>
    <xf numFmtId="176" fontId="9" fillId="5" borderId="36" xfId="3" applyNumberFormat="1" applyFont="1" applyFill="1" applyBorder="1" applyAlignment="1" applyProtection="1">
      <alignment vertical="center"/>
    </xf>
    <xf numFmtId="176" fontId="9" fillId="5" borderId="11" xfId="3" applyNumberFormat="1" applyFont="1" applyFill="1" applyBorder="1" applyAlignment="1" applyProtection="1">
      <alignment vertical="center"/>
    </xf>
    <xf numFmtId="0" fontId="2" fillId="5" borderId="34" xfId="2" applyFont="1" applyFill="1" applyBorder="1" applyAlignment="1" applyProtection="1">
      <alignment horizontal="center" vertical="center" wrapText="1" shrinkToFit="1"/>
    </xf>
    <xf numFmtId="0" fontId="2" fillId="5" borderId="39" xfId="2" applyFont="1" applyFill="1" applyBorder="1" applyAlignment="1" applyProtection="1">
      <alignment horizontal="center" vertical="center" wrapText="1" shrinkToFit="1"/>
    </xf>
    <xf numFmtId="38" fontId="2" fillId="5" borderId="28" xfId="3" applyFont="1" applyFill="1" applyBorder="1" applyAlignment="1" applyProtection="1">
      <alignment vertical="center"/>
    </xf>
  </cellXfs>
  <cellStyles count="4">
    <cellStyle name="パーセント" xfId="1" builtinId="5"/>
    <cellStyle name="桁区切り 3" xfId="3" xr:uid="{00000000-0005-0000-0000-000001000000}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10702</xdr:colOff>
      <xdr:row>5</xdr:row>
      <xdr:rowOff>0</xdr:rowOff>
    </xdr:from>
    <xdr:to>
      <xdr:col>4</xdr:col>
      <xdr:colOff>0</xdr:colOff>
      <xdr:row>6</xdr:row>
      <xdr:rowOff>160534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702" y="962025"/>
          <a:ext cx="2380073" cy="360559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10702</xdr:colOff>
      <xdr:row>5</xdr:row>
      <xdr:rowOff>0</xdr:rowOff>
    </xdr:from>
    <xdr:to>
      <xdr:col>4</xdr:col>
      <xdr:colOff>0</xdr:colOff>
      <xdr:row>6</xdr:row>
      <xdr:rowOff>160534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702" y="838200"/>
          <a:ext cx="2380073" cy="360559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238125</xdr:colOff>
      <xdr:row>9</xdr:row>
      <xdr:rowOff>77494</xdr:rowOff>
    </xdr:from>
    <xdr:ext cx="3110932" cy="360382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116911" y="2036923"/>
          <a:ext cx="3110932" cy="360382"/>
        </a:xfrm>
        <a:prstGeom prst="wedgeRoundRectCallout">
          <a:avLst>
            <a:gd name="adj1" fmla="val -66865"/>
            <a:gd name="adj2" fmla="val -2035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部門毎の売上金を入力してください</a:t>
          </a:r>
        </a:p>
      </xdr:txBody>
    </xdr:sp>
    <xdr:clientData/>
  </xdr:oneCellAnchor>
  <xdr:oneCellAnchor>
    <xdr:from>
      <xdr:col>21</xdr:col>
      <xdr:colOff>250030</xdr:colOff>
      <xdr:row>13</xdr:row>
      <xdr:rowOff>121873</xdr:rowOff>
    </xdr:from>
    <xdr:ext cx="3274219" cy="618609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128816" y="2897730"/>
          <a:ext cx="3274219" cy="618609"/>
        </a:xfrm>
        <a:prstGeom prst="wedgeRoundRectCallout">
          <a:avLst>
            <a:gd name="adj1" fmla="val -66865"/>
            <a:gd name="adj2" fmla="val -2035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部門毎の売上原価を入力してください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うち減価償却費は製造原価分のみです</a:t>
          </a:r>
        </a:p>
      </xdr:txBody>
    </xdr:sp>
    <xdr:clientData/>
  </xdr:oneCellAnchor>
  <xdr:oneCellAnchor>
    <xdr:from>
      <xdr:col>21</xdr:col>
      <xdr:colOff>202405</xdr:colOff>
      <xdr:row>21</xdr:row>
      <xdr:rowOff>92107</xdr:rowOff>
    </xdr:from>
    <xdr:ext cx="3900147" cy="61860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081191" y="4500821"/>
          <a:ext cx="3900147" cy="618609"/>
        </a:xfrm>
        <a:prstGeom prst="wedgeRoundRectCallout">
          <a:avLst>
            <a:gd name="adj1" fmla="val -62017"/>
            <a:gd name="adj2" fmla="val -1877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販売費及び一般管理費を入力してください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うち人件費と減価償却費は販管費分のみです</a:t>
          </a:r>
        </a:p>
      </xdr:txBody>
    </xdr:sp>
    <xdr:clientData/>
  </xdr:oneCellAnchor>
  <xdr:oneCellAnchor>
    <xdr:from>
      <xdr:col>11</xdr:col>
      <xdr:colOff>404812</xdr:colOff>
      <xdr:row>45</xdr:row>
      <xdr:rowOff>47033</xdr:rowOff>
    </xdr:from>
    <xdr:ext cx="3514043" cy="618609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766026" y="9327104"/>
          <a:ext cx="3514043" cy="618609"/>
        </a:xfrm>
        <a:prstGeom prst="wedgeRoundRectCallout">
          <a:avLst>
            <a:gd name="adj1" fmla="val -59752"/>
            <a:gd name="adj2" fmla="val -2035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作成にあたって、特記事項がある場合は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入力してください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142875</xdr:colOff>
      <xdr:row>1</xdr:row>
      <xdr:rowOff>238125</xdr:rowOff>
    </xdr:from>
    <xdr:to>
      <xdr:col>11</xdr:col>
      <xdr:colOff>678656</xdr:colOff>
      <xdr:row>4</xdr:row>
      <xdr:rowOff>130969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857750" y="238125"/>
          <a:ext cx="892969" cy="6786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実績</a:t>
          </a:r>
        </a:p>
      </xdr:txBody>
    </xdr:sp>
    <xdr:clientData/>
  </xdr:twoCellAnchor>
  <xdr:twoCellAnchor>
    <xdr:from>
      <xdr:col>12</xdr:col>
      <xdr:colOff>107156</xdr:colOff>
      <xdr:row>1</xdr:row>
      <xdr:rowOff>226220</xdr:rowOff>
    </xdr:from>
    <xdr:to>
      <xdr:col>15</xdr:col>
      <xdr:colOff>619125</xdr:colOff>
      <xdr:row>4</xdr:row>
      <xdr:rowOff>130969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917406" y="226220"/>
          <a:ext cx="1500188" cy="69056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予想</a:t>
          </a:r>
        </a:p>
      </xdr:txBody>
    </xdr:sp>
    <xdr:clientData/>
  </xdr:twoCellAnchor>
  <xdr:oneCellAnchor>
    <xdr:from>
      <xdr:col>20</xdr:col>
      <xdr:colOff>119063</xdr:colOff>
      <xdr:row>1</xdr:row>
      <xdr:rowOff>98908</xdr:rowOff>
    </xdr:from>
    <xdr:ext cx="2056380" cy="618609"/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644063" y="275801"/>
          <a:ext cx="2056380" cy="618609"/>
        </a:xfrm>
        <a:prstGeom prst="wedgeRoundRectCallout">
          <a:avLst>
            <a:gd name="adj1" fmla="val -59535"/>
            <a:gd name="adj2" fmla="val 463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色のついている部分は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自動計算です</a:t>
          </a:r>
        </a:p>
      </xdr:txBody>
    </xdr:sp>
    <xdr:clientData/>
  </xdr:oneCellAnchor>
  <xdr:oneCellAnchor>
    <xdr:from>
      <xdr:col>27</xdr:col>
      <xdr:colOff>571500</xdr:colOff>
      <xdr:row>0</xdr:row>
      <xdr:rowOff>71846</xdr:rowOff>
    </xdr:from>
    <xdr:ext cx="1768929" cy="544830"/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F5D1ADE-92B8-485B-B07D-D12F70F01602}"/>
            </a:ext>
          </a:extLst>
        </xdr:cNvPr>
        <xdr:cNvSpPr/>
      </xdr:nvSpPr>
      <xdr:spPr>
        <a:xfrm>
          <a:off x="12790714" y="71846"/>
          <a:ext cx="1768929" cy="54483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AF53"/>
  <sheetViews>
    <sheetView showGridLines="0" tabSelected="1" zoomScale="70" zoomScaleNormal="70" workbookViewId="0"/>
  </sheetViews>
  <sheetFormatPr defaultRowHeight="13.5" x14ac:dyDescent="0.15"/>
  <cols>
    <col min="1" max="1" width="4.125" style="5" customWidth="1"/>
    <col min="2" max="2" width="4.875" style="5" customWidth="1"/>
    <col min="3" max="3" width="3.25" style="5" bestFit="1" customWidth="1"/>
    <col min="4" max="4" width="23.25" style="5" customWidth="1"/>
    <col min="5" max="5" width="4.625" style="5" customWidth="1"/>
    <col min="6" max="6" width="3.625" style="5" bestFit="1" customWidth="1"/>
    <col min="7" max="7" width="4.625" style="5" customWidth="1"/>
    <col min="8" max="8" width="9.25" style="5" bestFit="1" customWidth="1"/>
    <col min="9" max="9" width="4.625" style="5" customWidth="1"/>
    <col min="10" max="10" width="3.625" style="5" customWidth="1"/>
    <col min="11" max="11" width="4.625" style="5" customWidth="1"/>
    <col min="12" max="12" width="9.625" style="5" customWidth="1"/>
    <col min="13" max="13" width="4.625" style="5" customWidth="1"/>
    <col min="14" max="14" width="3.625" style="5" customWidth="1"/>
    <col min="15" max="15" width="4.625" style="5" customWidth="1"/>
    <col min="16" max="16" width="9.625" style="5" customWidth="1"/>
    <col min="17" max="17" width="4.625" style="5" customWidth="1"/>
    <col min="18" max="18" width="3.625" style="5" customWidth="1"/>
    <col min="19" max="19" width="4.625" style="5" customWidth="1"/>
    <col min="20" max="20" width="9.625" style="5" customWidth="1"/>
    <col min="21" max="21" width="4.625" style="5" customWidth="1"/>
    <col min="22" max="22" width="3.625" style="5" customWidth="1"/>
    <col min="23" max="23" width="4.625" style="5" customWidth="1"/>
    <col min="24" max="24" width="9.625" style="5" customWidth="1"/>
    <col min="25" max="25" width="4.625" style="5" customWidth="1"/>
    <col min="26" max="26" width="3.625" style="5" customWidth="1"/>
    <col min="27" max="27" width="4.625" style="5" customWidth="1"/>
    <col min="28" max="28" width="9.625" style="5" customWidth="1"/>
    <col min="29" max="29" width="4.625" style="5" customWidth="1"/>
    <col min="30" max="30" width="3.625" style="5" customWidth="1"/>
    <col min="31" max="31" width="4.625" style="5" customWidth="1"/>
    <col min="32" max="32" width="9.625" style="5" customWidth="1"/>
    <col min="33" max="33" width="3.875" style="5" customWidth="1"/>
    <col min="34" max="16384" width="9" style="5"/>
  </cols>
  <sheetData>
    <row r="2" spans="2:32" ht="21" x14ac:dyDescent="0.15">
      <c r="B2" s="143"/>
      <c r="C2" s="143"/>
      <c r="D2" s="143"/>
      <c r="E2" s="231" t="s">
        <v>40</v>
      </c>
      <c r="F2" s="231"/>
      <c r="G2" s="231"/>
      <c r="H2" s="231"/>
      <c r="I2" s="143"/>
      <c r="J2" s="143"/>
      <c r="K2" s="143"/>
      <c r="L2" s="143"/>
      <c r="M2" s="230" t="s">
        <v>39</v>
      </c>
      <c r="N2" s="230"/>
      <c r="O2" s="230"/>
      <c r="P2" s="230"/>
      <c r="Q2" s="230"/>
      <c r="R2" s="230"/>
      <c r="S2" s="230"/>
      <c r="T2" s="230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2:32" ht="20.25" customHeight="1" x14ac:dyDescent="0.15">
      <c r="B3" s="6"/>
      <c r="C3" s="6"/>
      <c r="D3" s="66" t="s">
        <v>36</v>
      </c>
      <c r="E3" s="223"/>
      <c r="F3" s="223"/>
      <c r="G3" s="223"/>
      <c r="H3" s="223"/>
      <c r="I3" s="67"/>
      <c r="J3" s="67"/>
      <c r="K3" s="6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20.25" customHeight="1" x14ac:dyDescent="0.15">
      <c r="B4" s="65"/>
      <c r="C4" s="65"/>
      <c r="D4" s="68" t="s">
        <v>35</v>
      </c>
      <c r="E4" s="224"/>
      <c r="F4" s="224"/>
      <c r="G4" s="224"/>
      <c r="H4" s="224"/>
      <c r="I4" s="224"/>
      <c r="J4" s="224"/>
      <c r="K4" s="22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Y4" s="7"/>
      <c r="Z4" s="7"/>
      <c r="AA4" s="7"/>
      <c r="AB4" s="8"/>
      <c r="AC4" s="225"/>
      <c r="AD4" s="225"/>
      <c r="AE4" s="225"/>
      <c r="AF4" s="225"/>
    </row>
    <row r="5" spans="2:32" ht="14.25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9"/>
      <c r="AC5" s="6"/>
      <c r="AD5" s="6"/>
      <c r="AE5" s="6"/>
      <c r="AF5" s="9" t="s">
        <v>0</v>
      </c>
    </row>
    <row r="6" spans="2:32" ht="15.95" customHeight="1" x14ac:dyDescent="0.15">
      <c r="B6" s="226" t="s">
        <v>14</v>
      </c>
      <c r="C6" s="227"/>
      <c r="D6" s="227"/>
      <c r="E6" s="10"/>
      <c r="F6" s="11" t="s">
        <v>15</v>
      </c>
      <c r="G6" s="12"/>
      <c r="H6" s="13" t="s">
        <v>16</v>
      </c>
      <c r="I6" s="14"/>
      <c r="J6" s="11" t="s">
        <v>15</v>
      </c>
      <c r="K6" s="15" t="str">
        <f>IF(G6="","",G6+1)</f>
        <v/>
      </c>
      <c r="L6" s="16" t="s">
        <v>16</v>
      </c>
      <c r="M6" s="17"/>
      <c r="N6" s="11" t="s">
        <v>15</v>
      </c>
      <c r="O6" s="15" t="str">
        <f>IF(K6="","",K6+1)</f>
        <v/>
      </c>
      <c r="P6" s="13" t="s">
        <v>16</v>
      </c>
      <c r="Q6" s="14"/>
      <c r="R6" s="11" t="s">
        <v>15</v>
      </c>
      <c r="S6" s="15" t="str">
        <f>IF(O6="","",O6+1)</f>
        <v/>
      </c>
      <c r="T6" s="18" t="s">
        <v>16</v>
      </c>
      <c r="U6" s="17"/>
      <c r="V6" s="11" t="s">
        <v>15</v>
      </c>
      <c r="W6" s="15" t="str">
        <f>IF(S6="","",S6+1)</f>
        <v/>
      </c>
      <c r="X6" s="13" t="s">
        <v>16</v>
      </c>
      <c r="Y6" s="14"/>
      <c r="Z6" s="11" t="s">
        <v>15</v>
      </c>
      <c r="AA6" s="15" t="str">
        <f>IF(W6="","",W6+1)</f>
        <v/>
      </c>
      <c r="AB6" s="18" t="s">
        <v>16</v>
      </c>
      <c r="AC6" s="17"/>
      <c r="AD6" s="11" t="s">
        <v>15</v>
      </c>
      <c r="AE6" s="15" t="str">
        <f>IF(AA6="","",AA6+1)</f>
        <v/>
      </c>
      <c r="AF6" s="19" t="s">
        <v>16</v>
      </c>
    </row>
    <row r="7" spans="2:32" ht="15.95" customHeight="1" x14ac:dyDescent="0.15">
      <c r="B7" s="228" t="s">
        <v>17</v>
      </c>
      <c r="C7" s="229"/>
      <c r="D7" s="229"/>
      <c r="E7" s="20"/>
      <c r="F7" s="21" t="s">
        <v>13</v>
      </c>
      <c r="G7" s="22"/>
      <c r="H7" s="23" t="s">
        <v>18</v>
      </c>
      <c r="I7" s="24" t="str">
        <f>IF(E7="","",E7+1)</f>
        <v/>
      </c>
      <c r="J7" s="21" t="s">
        <v>13</v>
      </c>
      <c r="K7" s="25" t="str">
        <f>IF(G7="","",G7)</f>
        <v/>
      </c>
      <c r="L7" s="26" t="s">
        <v>18</v>
      </c>
      <c r="M7" s="27" t="str">
        <f>IF(I7="","",I7+1)</f>
        <v/>
      </c>
      <c r="N7" s="21" t="s">
        <v>13</v>
      </c>
      <c r="O7" s="25" t="str">
        <f>IF(K7="","",K7)</f>
        <v/>
      </c>
      <c r="P7" s="28" t="s">
        <v>19</v>
      </c>
      <c r="Q7" s="24" t="str">
        <f>IF(M7="","",M7+1)</f>
        <v/>
      </c>
      <c r="R7" s="21" t="s">
        <v>13</v>
      </c>
      <c r="S7" s="25" t="str">
        <f>IF(O7="","",O7)</f>
        <v/>
      </c>
      <c r="T7" s="23" t="s">
        <v>19</v>
      </c>
      <c r="U7" s="25" t="str">
        <f>IF(Q7="","",Q7+1)</f>
        <v/>
      </c>
      <c r="V7" s="21" t="s">
        <v>13</v>
      </c>
      <c r="W7" s="25" t="str">
        <f>IF(S7="","",S7)</f>
        <v/>
      </c>
      <c r="X7" s="28" t="s">
        <v>19</v>
      </c>
      <c r="Y7" s="24" t="str">
        <f>IF(U7="","",U7+1)</f>
        <v/>
      </c>
      <c r="Z7" s="21" t="s">
        <v>13</v>
      </c>
      <c r="AA7" s="25" t="str">
        <f>IF(W7="","",W7)</f>
        <v/>
      </c>
      <c r="AB7" s="23" t="s">
        <v>19</v>
      </c>
      <c r="AC7" s="25" t="str">
        <f>IF(Y7="","",Y7+1)</f>
        <v/>
      </c>
      <c r="AD7" s="21" t="s">
        <v>13</v>
      </c>
      <c r="AE7" s="25" t="str">
        <f>IF(AA7="","",AA7)</f>
        <v/>
      </c>
      <c r="AF7" s="29" t="s">
        <v>19</v>
      </c>
    </row>
    <row r="8" spans="2:32" ht="15.95" customHeight="1" x14ac:dyDescent="0.15">
      <c r="B8" s="30" t="s">
        <v>1</v>
      </c>
      <c r="C8" s="31"/>
      <c r="D8" s="31"/>
      <c r="E8" s="245">
        <f>SUM(E10:G12)</f>
        <v>0</v>
      </c>
      <c r="F8" s="214"/>
      <c r="G8" s="215"/>
      <c r="H8" s="218" t="s">
        <v>20</v>
      </c>
      <c r="I8" s="213">
        <f>SUM(I10:K12)</f>
        <v>0</v>
      </c>
      <c r="J8" s="214"/>
      <c r="K8" s="215"/>
      <c r="L8" s="216" t="s">
        <v>20</v>
      </c>
      <c r="M8" s="214">
        <f>SUM(M10:O12)</f>
        <v>0</v>
      </c>
      <c r="N8" s="214"/>
      <c r="O8" s="215"/>
      <c r="P8" s="218" t="s">
        <v>20</v>
      </c>
      <c r="Q8" s="213">
        <f>SUM(Q10:S12)</f>
        <v>0</v>
      </c>
      <c r="R8" s="214"/>
      <c r="S8" s="215"/>
      <c r="T8" s="243" t="s">
        <v>20</v>
      </c>
      <c r="U8" s="214">
        <f>SUM(U10:W12)</f>
        <v>0</v>
      </c>
      <c r="V8" s="214"/>
      <c r="W8" s="215"/>
      <c r="X8" s="218" t="s">
        <v>20</v>
      </c>
      <c r="Y8" s="213">
        <f>SUM(Y10:AA12)</f>
        <v>0</v>
      </c>
      <c r="Z8" s="214"/>
      <c r="AA8" s="215"/>
      <c r="AB8" s="243" t="s">
        <v>20</v>
      </c>
      <c r="AC8" s="214">
        <f>SUM(AC10:AE12)</f>
        <v>0</v>
      </c>
      <c r="AD8" s="214"/>
      <c r="AE8" s="215"/>
      <c r="AF8" s="232" t="s">
        <v>20</v>
      </c>
    </row>
    <row r="9" spans="2:32" ht="15.95" customHeight="1" x14ac:dyDescent="0.15">
      <c r="B9" s="32" t="s">
        <v>21</v>
      </c>
      <c r="C9" s="33"/>
      <c r="D9" s="34"/>
      <c r="E9" s="234"/>
      <c r="F9" s="235"/>
      <c r="G9" s="236"/>
      <c r="H9" s="219"/>
      <c r="I9" s="237" t="str">
        <f>IF(E8=0,"",I8/E8)</f>
        <v/>
      </c>
      <c r="J9" s="238"/>
      <c r="K9" s="239"/>
      <c r="L9" s="217"/>
      <c r="M9" s="240" t="str">
        <f>IF(I8=0,"",M8/I8)</f>
        <v/>
      </c>
      <c r="N9" s="240"/>
      <c r="O9" s="241"/>
      <c r="P9" s="219"/>
      <c r="Q9" s="242" t="str">
        <f>IF(M8=0,"",Q8/M8)</f>
        <v/>
      </c>
      <c r="R9" s="240"/>
      <c r="S9" s="241"/>
      <c r="T9" s="244"/>
      <c r="U9" s="240" t="str">
        <f>IF(Q8=0,"",U8/Q8)</f>
        <v/>
      </c>
      <c r="V9" s="240"/>
      <c r="W9" s="241"/>
      <c r="X9" s="219"/>
      <c r="Y9" s="242" t="str">
        <f>IF(U8=0,"",Y8/U8)</f>
        <v/>
      </c>
      <c r="Z9" s="240"/>
      <c r="AA9" s="241"/>
      <c r="AB9" s="244"/>
      <c r="AC9" s="240" t="str">
        <f>IF(Y8=0,"",AC8/Y8)</f>
        <v/>
      </c>
      <c r="AD9" s="240"/>
      <c r="AE9" s="241"/>
      <c r="AF9" s="233"/>
    </row>
    <row r="10" spans="2:32" ht="15.95" customHeight="1" x14ac:dyDescent="0.15">
      <c r="B10" s="35"/>
      <c r="C10" s="220" t="s">
        <v>22</v>
      </c>
      <c r="D10" s="69"/>
      <c r="E10" s="179"/>
      <c r="F10" s="169"/>
      <c r="G10" s="170"/>
      <c r="H10" s="74" t="str">
        <f t="shared" ref="H10:H43" si="0">IF(E$8=0,"",ROUNDDOWN(E10/E$8,4))</f>
        <v/>
      </c>
      <c r="I10" s="168"/>
      <c r="J10" s="169"/>
      <c r="K10" s="170"/>
      <c r="L10" s="75" t="str">
        <f t="shared" ref="L10:L42" si="1">IF(I$8=0,"",ROUNDDOWN(I10/I$8,4))</f>
        <v/>
      </c>
      <c r="M10" s="169"/>
      <c r="N10" s="169"/>
      <c r="O10" s="170"/>
      <c r="P10" s="74" t="str">
        <f t="shared" ref="P10:P40" si="2">IF(M$8=0,"",ROUNDDOWN(M10/M$8,4))</f>
        <v/>
      </c>
      <c r="Q10" s="168"/>
      <c r="R10" s="169"/>
      <c r="S10" s="170"/>
      <c r="T10" s="76" t="str">
        <f t="shared" ref="T10:T40" si="3">IF(Q$8=0,"",ROUNDDOWN(Q10/Q$8,4))</f>
        <v/>
      </c>
      <c r="U10" s="168"/>
      <c r="V10" s="169"/>
      <c r="W10" s="170"/>
      <c r="X10" s="74" t="str">
        <f t="shared" ref="X10:X40" si="4">IF(U$8=0,"",ROUNDDOWN(U10/U$8,4))</f>
        <v/>
      </c>
      <c r="Y10" s="168"/>
      <c r="Z10" s="169"/>
      <c r="AA10" s="170"/>
      <c r="AB10" s="76" t="str">
        <f t="shared" ref="AB10:AB40" si="5">IF(Y$8=0,"",ROUNDDOWN(Y10/Y$8,4))</f>
        <v/>
      </c>
      <c r="AC10" s="168"/>
      <c r="AD10" s="169"/>
      <c r="AE10" s="170"/>
      <c r="AF10" s="77" t="str">
        <f>IF(AC$8=0,"",ROUNDDOWN(AC10/AC$8,4))</f>
        <v/>
      </c>
    </row>
    <row r="11" spans="2:32" ht="15.95" customHeight="1" x14ac:dyDescent="0.15">
      <c r="B11" s="35"/>
      <c r="C11" s="221"/>
      <c r="D11" s="70"/>
      <c r="E11" s="196"/>
      <c r="F11" s="197"/>
      <c r="G11" s="198"/>
      <c r="H11" s="78" t="str">
        <f t="shared" si="0"/>
        <v/>
      </c>
      <c r="I11" s="199"/>
      <c r="J11" s="197"/>
      <c r="K11" s="198"/>
      <c r="L11" s="79" t="str">
        <f t="shared" si="1"/>
        <v/>
      </c>
      <c r="M11" s="197"/>
      <c r="N11" s="197"/>
      <c r="O11" s="198"/>
      <c r="P11" s="78" t="str">
        <f t="shared" si="2"/>
        <v/>
      </c>
      <c r="Q11" s="199"/>
      <c r="R11" s="197"/>
      <c r="S11" s="198"/>
      <c r="T11" s="80" t="str">
        <f t="shared" si="3"/>
        <v/>
      </c>
      <c r="U11" s="199"/>
      <c r="V11" s="197"/>
      <c r="W11" s="198"/>
      <c r="X11" s="78" t="str">
        <f t="shared" si="4"/>
        <v/>
      </c>
      <c r="Y11" s="199"/>
      <c r="Z11" s="197"/>
      <c r="AA11" s="198"/>
      <c r="AB11" s="80" t="str">
        <f t="shared" si="5"/>
        <v/>
      </c>
      <c r="AC11" s="199"/>
      <c r="AD11" s="197"/>
      <c r="AE11" s="198"/>
      <c r="AF11" s="81" t="str">
        <f>IF(AC$8=0,"",ROUNDDOWN(AC11/AC$8,4))</f>
        <v/>
      </c>
    </row>
    <row r="12" spans="2:32" ht="15.95" customHeight="1" x14ac:dyDescent="0.15">
      <c r="B12" s="36"/>
      <c r="C12" s="222"/>
      <c r="D12" s="37"/>
      <c r="E12" s="173"/>
      <c r="F12" s="174"/>
      <c r="G12" s="175"/>
      <c r="H12" s="82" t="str">
        <f t="shared" si="0"/>
        <v/>
      </c>
      <c r="I12" s="176"/>
      <c r="J12" s="174"/>
      <c r="K12" s="175"/>
      <c r="L12" s="83" t="str">
        <f t="shared" si="1"/>
        <v/>
      </c>
      <c r="M12" s="174"/>
      <c r="N12" s="174"/>
      <c r="O12" s="175"/>
      <c r="P12" s="82" t="str">
        <f t="shared" si="2"/>
        <v/>
      </c>
      <c r="Q12" s="176"/>
      <c r="R12" s="174"/>
      <c r="S12" s="175"/>
      <c r="T12" s="84" t="str">
        <f t="shared" si="3"/>
        <v/>
      </c>
      <c r="U12" s="176"/>
      <c r="V12" s="174"/>
      <c r="W12" s="175"/>
      <c r="X12" s="82" t="str">
        <f t="shared" si="4"/>
        <v/>
      </c>
      <c r="Y12" s="176"/>
      <c r="Z12" s="174"/>
      <c r="AA12" s="175"/>
      <c r="AB12" s="84" t="str">
        <f t="shared" si="5"/>
        <v/>
      </c>
      <c r="AC12" s="176"/>
      <c r="AD12" s="174"/>
      <c r="AE12" s="175"/>
      <c r="AF12" s="85" t="str">
        <f>IF(AC$8=0,"",ROUNDDOWN(AC12/AC$8,4))</f>
        <v/>
      </c>
    </row>
    <row r="13" spans="2:32" ht="15.95" customHeight="1" x14ac:dyDescent="0.15">
      <c r="B13" s="30" t="s">
        <v>2</v>
      </c>
      <c r="C13" s="38"/>
      <c r="D13" s="39"/>
      <c r="E13" s="160">
        <f>SUM(E15:G17)</f>
        <v>0</v>
      </c>
      <c r="F13" s="158"/>
      <c r="G13" s="159"/>
      <c r="H13" s="86" t="str">
        <f t="shared" si="0"/>
        <v/>
      </c>
      <c r="I13" s="161">
        <f>SUM(I15:K17)</f>
        <v>0</v>
      </c>
      <c r="J13" s="158"/>
      <c r="K13" s="159"/>
      <c r="L13" s="87" t="str">
        <f t="shared" si="1"/>
        <v/>
      </c>
      <c r="M13" s="158">
        <f>SUM(M15:O17)</f>
        <v>0</v>
      </c>
      <c r="N13" s="158"/>
      <c r="O13" s="159"/>
      <c r="P13" s="86" t="str">
        <f t="shared" si="2"/>
        <v/>
      </c>
      <c r="Q13" s="161">
        <f>SUM(Q15:S17)</f>
        <v>0</v>
      </c>
      <c r="R13" s="158"/>
      <c r="S13" s="159"/>
      <c r="T13" s="88" t="str">
        <f t="shared" si="3"/>
        <v/>
      </c>
      <c r="U13" s="158">
        <f>SUM(U15:W17)</f>
        <v>0</v>
      </c>
      <c r="V13" s="158"/>
      <c r="W13" s="159"/>
      <c r="X13" s="86" t="str">
        <f t="shared" si="4"/>
        <v/>
      </c>
      <c r="Y13" s="161">
        <f>SUM(Y15:AA17)</f>
        <v>0</v>
      </c>
      <c r="Z13" s="158"/>
      <c r="AA13" s="159"/>
      <c r="AB13" s="88" t="str">
        <f t="shared" si="5"/>
        <v/>
      </c>
      <c r="AC13" s="158">
        <f>SUM(AC15:AE17)</f>
        <v>0</v>
      </c>
      <c r="AD13" s="158"/>
      <c r="AE13" s="159"/>
      <c r="AF13" s="89" t="str">
        <f>IF(AC$8=0,"",ROUNDDOWN(AC13/AC$8,4))</f>
        <v/>
      </c>
    </row>
    <row r="14" spans="2:32" ht="15.95" customHeight="1" x14ac:dyDescent="0.15">
      <c r="B14" s="35"/>
      <c r="C14" s="211" t="s">
        <v>23</v>
      </c>
      <c r="D14" s="212"/>
      <c r="E14" s="179"/>
      <c r="F14" s="169"/>
      <c r="G14" s="170"/>
      <c r="H14" s="74" t="str">
        <f t="shared" si="0"/>
        <v/>
      </c>
      <c r="I14" s="168"/>
      <c r="J14" s="169"/>
      <c r="K14" s="170"/>
      <c r="L14" s="75" t="str">
        <f t="shared" si="1"/>
        <v/>
      </c>
      <c r="M14" s="169"/>
      <c r="N14" s="169"/>
      <c r="O14" s="170"/>
      <c r="P14" s="74" t="str">
        <f t="shared" si="2"/>
        <v/>
      </c>
      <c r="Q14" s="168"/>
      <c r="R14" s="169"/>
      <c r="S14" s="170"/>
      <c r="T14" s="76" t="str">
        <f t="shared" si="3"/>
        <v/>
      </c>
      <c r="U14" s="168"/>
      <c r="V14" s="169"/>
      <c r="W14" s="170"/>
      <c r="X14" s="74" t="str">
        <f t="shared" si="4"/>
        <v/>
      </c>
      <c r="Y14" s="168"/>
      <c r="Z14" s="169"/>
      <c r="AA14" s="170"/>
      <c r="AB14" s="76" t="str">
        <f t="shared" si="5"/>
        <v/>
      </c>
      <c r="AC14" s="168"/>
      <c r="AD14" s="169"/>
      <c r="AE14" s="170"/>
      <c r="AF14" s="89"/>
    </row>
    <row r="15" spans="2:32" ht="15.95" customHeight="1" x14ac:dyDescent="0.15">
      <c r="B15" s="35"/>
      <c r="C15" s="202" t="s">
        <v>22</v>
      </c>
      <c r="D15" s="71" t="str">
        <f>IF(D10="","",D10)</f>
        <v/>
      </c>
      <c r="E15" s="179"/>
      <c r="F15" s="169"/>
      <c r="G15" s="170"/>
      <c r="H15" s="74" t="str">
        <f t="shared" si="0"/>
        <v/>
      </c>
      <c r="I15" s="168"/>
      <c r="J15" s="169"/>
      <c r="K15" s="170"/>
      <c r="L15" s="75" t="str">
        <f t="shared" si="1"/>
        <v/>
      </c>
      <c r="M15" s="169"/>
      <c r="N15" s="169"/>
      <c r="O15" s="170"/>
      <c r="P15" s="74" t="str">
        <f t="shared" si="2"/>
        <v/>
      </c>
      <c r="Q15" s="168"/>
      <c r="R15" s="169"/>
      <c r="S15" s="170"/>
      <c r="T15" s="76" t="str">
        <f t="shared" si="3"/>
        <v/>
      </c>
      <c r="U15" s="168"/>
      <c r="V15" s="169"/>
      <c r="W15" s="170"/>
      <c r="X15" s="74" t="str">
        <f t="shared" si="4"/>
        <v/>
      </c>
      <c r="Y15" s="168"/>
      <c r="Z15" s="169"/>
      <c r="AA15" s="170"/>
      <c r="AB15" s="76" t="str">
        <f t="shared" si="5"/>
        <v/>
      </c>
      <c r="AC15" s="168"/>
      <c r="AD15" s="169"/>
      <c r="AE15" s="170"/>
      <c r="AF15" s="77" t="str">
        <f t="shared" ref="AF15:AF40" si="6">IF(AC$8=0,"",ROUNDDOWN(AC15/AC$8,4))</f>
        <v/>
      </c>
    </row>
    <row r="16" spans="2:32" ht="15.95" customHeight="1" x14ac:dyDescent="0.15">
      <c r="B16" s="35"/>
      <c r="C16" s="203"/>
      <c r="D16" s="72" t="str">
        <f>IF(D11="","",D11)</f>
        <v/>
      </c>
      <c r="E16" s="196"/>
      <c r="F16" s="197"/>
      <c r="G16" s="198"/>
      <c r="H16" s="78" t="str">
        <f t="shared" si="0"/>
        <v/>
      </c>
      <c r="I16" s="199"/>
      <c r="J16" s="197"/>
      <c r="K16" s="198"/>
      <c r="L16" s="79" t="str">
        <f t="shared" si="1"/>
        <v/>
      </c>
      <c r="M16" s="197"/>
      <c r="N16" s="197"/>
      <c r="O16" s="198"/>
      <c r="P16" s="78" t="str">
        <f t="shared" si="2"/>
        <v/>
      </c>
      <c r="Q16" s="199"/>
      <c r="R16" s="197"/>
      <c r="S16" s="198"/>
      <c r="T16" s="80" t="str">
        <f t="shared" si="3"/>
        <v/>
      </c>
      <c r="U16" s="199"/>
      <c r="V16" s="197"/>
      <c r="W16" s="198"/>
      <c r="X16" s="78" t="str">
        <f t="shared" si="4"/>
        <v/>
      </c>
      <c r="Y16" s="199"/>
      <c r="Z16" s="197"/>
      <c r="AA16" s="198"/>
      <c r="AB16" s="80" t="str">
        <f t="shared" si="5"/>
        <v/>
      </c>
      <c r="AC16" s="199"/>
      <c r="AD16" s="197"/>
      <c r="AE16" s="198"/>
      <c r="AF16" s="81" t="str">
        <f t="shared" si="6"/>
        <v/>
      </c>
    </row>
    <row r="17" spans="2:32" ht="15.95" customHeight="1" x14ac:dyDescent="0.15">
      <c r="B17" s="36"/>
      <c r="C17" s="204"/>
      <c r="D17" s="73" t="str">
        <f>IF(D12="","",D12)</f>
        <v/>
      </c>
      <c r="E17" s="173"/>
      <c r="F17" s="174"/>
      <c r="G17" s="175"/>
      <c r="H17" s="82" t="str">
        <f t="shared" si="0"/>
        <v/>
      </c>
      <c r="I17" s="176"/>
      <c r="J17" s="174"/>
      <c r="K17" s="175"/>
      <c r="L17" s="83" t="str">
        <f t="shared" si="1"/>
        <v/>
      </c>
      <c r="M17" s="174"/>
      <c r="N17" s="174"/>
      <c r="O17" s="175"/>
      <c r="P17" s="82" t="str">
        <f t="shared" si="2"/>
        <v/>
      </c>
      <c r="Q17" s="176"/>
      <c r="R17" s="174"/>
      <c r="S17" s="175"/>
      <c r="T17" s="84" t="str">
        <f t="shared" si="3"/>
        <v/>
      </c>
      <c r="U17" s="176"/>
      <c r="V17" s="174"/>
      <c r="W17" s="175"/>
      <c r="X17" s="82" t="str">
        <f t="shared" si="4"/>
        <v/>
      </c>
      <c r="Y17" s="176"/>
      <c r="Z17" s="174"/>
      <c r="AA17" s="175"/>
      <c r="AB17" s="84" t="str">
        <f t="shared" si="5"/>
        <v/>
      </c>
      <c r="AC17" s="176"/>
      <c r="AD17" s="174"/>
      <c r="AE17" s="175"/>
      <c r="AF17" s="85" t="str">
        <f t="shared" si="6"/>
        <v/>
      </c>
    </row>
    <row r="18" spans="2:32" ht="15.95" customHeight="1" x14ac:dyDescent="0.15">
      <c r="B18" s="40" t="s">
        <v>3</v>
      </c>
      <c r="C18" s="41"/>
      <c r="D18" s="41"/>
      <c r="E18" s="164">
        <f>SUM(E19:G21)</f>
        <v>0</v>
      </c>
      <c r="F18" s="165"/>
      <c r="G18" s="166"/>
      <c r="H18" s="90" t="str">
        <f t="shared" si="0"/>
        <v/>
      </c>
      <c r="I18" s="167">
        <f>SUM(I19:K21)</f>
        <v>0</v>
      </c>
      <c r="J18" s="165"/>
      <c r="K18" s="166"/>
      <c r="L18" s="91" t="str">
        <f t="shared" si="1"/>
        <v/>
      </c>
      <c r="M18" s="165">
        <f>SUM(M19:O21)</f>
        <v>0</v>
      </c>
      <c r="N18" s="165"/>
      <c r="O18" s="166"/>
      <c r="P18" s="90" t="str">
        <f t="shared" si="2"/>
        <v/>
      </c>
      <c r="Q18" s="167">
        <f>SUM(Q19:S21)</f>
        <v>0</v>
      </c>
      <c r="R18" s="165"/>
      <c r="S18" s="166"/>
      <c r="T18" s="92" t="str">
        <f t="shared" si="3"/>
        <v/>
      </c>
      <c r="U18" s="165">
        <f>SUM(U19:W21)</f>
        <v>0</v>
      </c>
      <c r="V18" s="165"/>
      <c r="W18" s="166"/>
      <c r="X18" s="90" t="str">
        <f t="shared" si="4"/>
        <v/>
      </c>
      <c r="Y18" s="167">
        <f>SUM(Y19:AA21)</f>
        <v>0</v>
      </c>
      <c r="Z18" s="165"/>
      <c r="AA18" s="166"/>
      <c r="AB18" s="92" t="str">
        <f t="shared" si="5"/>
        <v/>
      </c>
      <c r="AC18" s="165">
        <f>SUM(AC19:AE21)</f>
        <v>0</v>
      </c>
      <c r="AD18" s="165"/>
      <c r="AE18" s="166"/>
      <c r="AF18" s="93" t="str">
        <f t="shared" si="6"/>
        <v/>
      </c>
    </row>
    <row r="19" spans="2:32" ht="15.95" customHeight="1" x14ac:dyDescent="0.15">
      <c r="B19" s="42"/>
      <c r="C19" s="202" t="s">
        <v>22</v>
      </c>
      <c r="D19" s="71" t="str">
        <f>IF(D15="","",D15)</f>
        <v/>
      </c>
      <c r="E19" s="205">
        <f>E10-E15</f>
        <v>0</v>
      </c>
      <c r="F19" s="206"/>
      <c r="G19" s="207"/>
      <c r="H19" s="94" t="str">
        <f t="shared" si="0"/>
        <v/>
      </c>
      <c r="I19" s="208">
        <f>I10-I15</f>
        <v>0</v>
      </c>
      <c r="J19" s="206"/>
      <c r="K19" s="207"/>
      <c r="L19" s="95" t="str">
        <f t="shared" si="1"/>
        <v/>
      </c>
      <c r="M19" s="206">
        <f>M10-M15</f>
        <v>0</v>
      </c>
      <c r="N19" s="206"/>
      <c r="O19" s="207"/>
      <c r="P19" s="94" t="str">
        <f t="shared" si="2"/>
        <v/>
      </c>
      <c r="Q19" s="208">
        <f>Q10-Q15</f>
        <v>0</v>
      </c>
      <c r="R19" s="206"/>
      <c r="S19" s="207"/>
      <c r="T19" s="96" t="str">
        <f t="shared" si="3"/>
        <v/>
      </c>
      <c r="U19" s="206">
        <f>U10-U15</f>
        <v>0</v>
      </c>
      <c r="V19" s="206"/>
      <c r="W19" s="207"/>
      <c r="X19" s="94" t="str">
        <f t="shared" si="4"/>
        <v/>
      </c>
      <c r="Y19" s="208">
        <f>Y10-Y15</f>
        <v>0</v>
      </c>
      <c r="Z19" s="206"/>
      <c r="AA19" s="207"/>
      <c r="AB19" s="96" t="str">
        <f t="shared" si="5"/>
        <v/>
      </c>
      <c r="AC19" s="206">
        <f>AC10-AC15</f>
        <v>0</v>
      </c>
      <c r="AD19" s="206"/>
      <c r="AE19" s="207"/>
      <c r="AF19" s="97" t="str">
        <f t="shared" si="6"/>
        <v/>
      </c>
    </row>
    <row r="20" spans="2:32" ht="15.95" customHeight="1" x14ac:dyDescent="0.15">
      <c r="B20" s="42"/>
      <c r="C20" s="203"/>
      <c r="D20" s="72" t="str">
        <f>IF(D16="","",D16)</f>
        <v/>
      </c>
      <c r="E20" s="209">
        <f>E11-E16</f>
        <v>0</v>
      </c>
      <c r="F20" s="200"/>
      <c r="G20" s="201"/>
      <c r="H20" s="98" t="str">
        <f t="shared" si="0"/>
        <v/>
      </c>
      <c r="I20" s="210">
        <f>I11-I16</f>
        <v>0</v>
      </c>
      <c r="J20" s="200"/>
      <c r="K20" s="201"/>
      <c r="L20" s="99" t="str">
        <f t="shared" si="1"/>
        <v/>
      </c>
      <c r="M20" s="200">
        <f>M11-M16</f>
        <v>0</v>
      </c>
      <c r="N20" s="200"/>
      <c r="O20" s="201"/>
      <c r="P20" s="98" t="str">
        <f t="shared" si="2"/>
        <v/>
      </c>
      <c r="Q20" s="210">
        <f>Q11-Q16</f>
        <v>0</v>
      </c>
      <c r="R20" s="200"/>
      <c r="S20" s="201"/>
      <c r="T20" s="100" t="str">
        <f t="shared" si="3"/>
        <v/>
      </c>
      <c r="U20" s="200">
        <f>U11-U16</f>
        <v>0</v>
      </c>
      <c r="V20" s="200"/>
      <c r="W20" s="201"/>
      <c r="X20" s="98" t="str">
        <f t="shared" si="4"/>
        <v/>
      </c>
      <c r="Y20" s="210">
        <f>Y11-Y16</f>
        <v>0</v>
      </c>
      <c r="Z20" s="200"/>
      <c r="AA20" s="201"/>
      <c r="AB20" s="100" t="str">
        <f t="shared" si="5"/>
        <v/>
      </c>
      <c r="AC20" s="200">
        <f>AC11-AC16</f>
        <v>0</v>
      </c>
      <c r="AD20" s="200"/>
      <c r="AE20" s="201"/>
      <c r="AF20" s="101" t="str">
        <f t="shared" si="6"/>
        <v/>
      </c>
    </row>
    <row r="21" spans="2:32" ht="15.95" customHeight="1" x14ac:dyDescent="0.15">
      <c r="B21" s="43"/>
      <c r="C21" s="204"/>
      <c r="D21" s="73" t="str">
        <f>IF(D17="","",D17)</f>
        <v/>
      </c>
      <c r="E21" s="190">
        <f>E12-E17</f>
        <v>0</v>
      </c>
      <c r="F21" s="191"/>
      <c r="G21" s="192"/>
      <c r="H21" s="102" t="str">
        <f t="shared" si="0"/>
        <v/>
      </c>
      <c r="I21" s="193">
        <f>I12-I17</f>
        <v>0</v>
      </c>
      <c r="J21" s="191"/>
      <c r="K21" s="192"/>
      <c r="L21" s="103" t="str">
        <f t="shared" si="1"/>
        <v/>
      </c>
      <c r="M21" s="191">
        <f>M12-M17</f>
        <v>0</v>
      </c>
      <c r="N21" s="191"/>
      <c r="O21" s="192"/>
      <c r="P21" s="102" t="str">
        <f t="shared" si="2"/>
        <v/>
      </c>
      <c r="Q21" s="193">
        <f>Q12-Q17</f>
        <v>0</v>
      </c>
      <c r="R21" s="191"/>
      <c r="S21" s="192"/>
      <c r="T21" s="104" t="str">
        <f t="shared" si="3"/>
        <v/>
      </c>
      <c r="U21" s="191">
        <f>U12-U17</f>
        <v>0</v>
      </c>
      <c r="V21" s="191"/>
      <c r="W21" s="192"/>
      <c r="X21" s="102" t="str">
        <f t="shared" si="4"/>
        <v/>
      </c>
      <c r="Y21" s="193">
        <f>Y12-Y17</f>
        <v>0</v>
      </c>
      <c r="Z21" s="191"/>
      <c r="AA21" s="192"/>
      <c r="AB21" s="104" t="str">
        <f t="shared" si="5"/>
        <v/>
      </c>
      <c r="AC21" s="191">
        <f>AC12-AC17</f>
        <v>0</v>
      </c>
      <c r="AD21" s="191"/>
      <c r="AE21" s="192"/>
      <c r="AF21" s="105" t="str">
        <f t="shared" si="6"/>
        <v/>
      </c>
    </row>
    <row r="22" spans="2:32" ht="15.95" customHeight="1" x14ac:dyDescent="0.15">
      <c r="B22" s="30" t="s">
        <v>24</v>
      </c>
      <c r="C22" s="31"/>
      <c r="D22" s="31"/>
      <c r="E22" s="157"/>
      <c r="F22" s="151"/>
      <c r="G22" s="152"/>
      <c r="H22" s="106" t="str">
        <f t="shared" si="0"/>
        <v/>
      </c>
      <c r="I22" s="150"/>
      <c r="J22" s="151"/>
      <c r="K22" s="152"/>
      <c r="L22" s="107" t="str">
        <f t="shared" si="1"/>
        <v/>
      </c>
      <c r="M22" s="151"/>
      <c r="N22" s="151"/>
      <c r="O22" s="152"/>
      <c r="P22" s="106" t="str">
        <f t="shared" si="2"/>
        <v/>
      </c>
      <c r="Q22" s="150"/>
      <c r="R22" s="151"/>
      <c r="S22" s="152"/>
      <c r="T22" s="108" t="str">
        <f t="shared" si="3"/>
        <v/>
      </c>
      <c r="U22" s="150"/>
      <c r="V22" s="151"/>
      <c r="W22" s="152"/>
      <c r="X22" s="106" t="str">
        <f t="shared" si="4"/>
        <v/>
      </c>
      <c r="Y22" s="150"/>
      <c r="Z22" s="151"/>
      <c r="AA22" s="152"/>
      <c r="AB22" s="108" t="str">
        <f t="shared" si="5"/>
        <v/>
      </c>
      <c r="AC22" s="150"/>
      <c r="AD22" s="151"/>
      <c r="AE22" s="152"/>
      <c r="AF22" s="109" t="str">
        <f t="shared" si="6"/>
        <v/>
      </c>
    </row>
    <row r="23" spans="2:32" ht="15.95" customHeight="1" x14ac:dyDescent="0.15">
      <c r="B23" s="35"/>
      <c r="C23" s="177" t="s">
        <v>25</v>
      </c>
      <c r="D23" s="178"/>
      <c r="E23" s="179"/>
      <c r="F23" s="169"/>
      <c r="G23" s="170"/>
      <c r="H23" s="74" t="str">
        <f t="shared" si="0"/>
        <v/>
      </c>
      <c r="I23" s="168"/>
      <c r="J23" s="169"/>
      <c r="K23" s="170"/>
      <c r="L23" s="75" t="str">
        <f t="shared" si="1"/>
        <v/>
      </c>
      <c r="M23" s="169"/>
      <c r="N23" s="169"/>
      <c r="O23" s="170"/>
      <c r="P23" s="74" t="str">
        <f t="shared" si="2"/>
        <v/>
      </c>
      <c r="Q23" s="168"/>
      <c r="R23" s="169"/>
      <c r="S23" s="170"/>
      <c r="T23" s="76" t="str">
        <f t="shared" si="3"/>
        <v/>
      </c>
      <c r="U23" s="168"/>
      <c r="V23" s="169"/>
      <c r="W23" s="170"/>
      <c r="X23" s="74" t="str">
        <f t="shared" si="4"/>
        <v/>
      </c>
      <c r="Y23" s="168"/>
      <c r="Z23" s="169"/>
      <c r="AA23" s="170"/>
      <c r="AB23" s="76" t="str">
        <f t="shared" si="5"/>
        <v/>
      </c>
      <c r="AC23" s="168"/>
      <c r="AD23" s="169"/>
      <c r="AE23" s="170"/>
      <c r="AF23" s="77" t="str">
        <f t="shared" si="6"/>
        <v/>
      </c>
    </row>
    <row r="24" spans="2:32" ht="15.95" customHeight="1" x14ac:dyDescent="0.15">
      <c r="B24" s="35"/>
      <c r="C24" s="194" t="s">
        <v>23</v>
      </c>
      <c r="D24" s="195"/>
      <c r="E24" s="196"/>
      <c r="F24" s="197"/>
      <c r="G24" s="198"/>
      <c r="H24" s="78" t="str">
        <f t="shared" si="0"/>
        <v/>
      </c>
      <c r="I24" s="199"/>
      <c r="J24" s="197"/>
      <c r="K24" s="198"/>
      <c r="L24" s="79" t="str">
        <f t="shared" si="1"/>
        <v/>
      </c>
      <c r="M24" s="197"/>
      <c r="N24" s="197"/>
      <c r="O24" s="198"/>
      <c r="P24" s="78" t="str">
        <f t="shared" si="2"/>
        <v/>
      </c>
      <c r="Q24" s="199"/>
      <c r="R24" s="197"/>
      <c r="S24" s="198"/>
      <c r="T24" s="80" t="str">
        <f t="shared" si="3"/>
        <v/>
      </c>
      <c r="U24" s="199"/>
      <c r="V24" s="197"/>
      <c r="W24" s="198"/>
      <c r="X24" s="78" t="str">
        <f t="shared" si="4"/>
        <v/>
      </c>
      <c r="Y24" s="199"/>
      <c r="Z24" s="197"/>
      <c r="AA24" s="198"/>
      <c r="AB24" s="80" t="str">
        <f t="shared" si="5"/>
        <v/>
      </c>
      <c r="AC24" s="199"/>
      <c r="AD24" s="197"/>
      <c r="AE24" s="198"/>
      <c r="AF24" s="81" t="str">
        <f t="shared" si="6"/>
        <v/>
      </c>
    </row>
    <row r="25" spans="2:32" ht="15.95" customHeight="1" x14ac:dyDescent="0.15">
      <c r="B25" s="35"/>
      <c r="C25" s="188" t="s">
        <v>26</v>
      </c>
      <c r="D25" s="189"/>
      <c r="E25" s="190">
        <f>E22-E23-E24</f>
        <v>0</v>
      </c>
      <c r="F25" s="191"/>
      <c r="G25" s="192"/>
      <c r="H25" s="102" t="str">
        <f t="shared" si="0"/>
        <v/>
      </c>
      <c r="I25" s="193">
        <f>I22-I23-I24</f>
        <v>0</v>
      </c>
      <c r="J25" s="191"/>
      <c r="K25" s="192"/>
      <c r="L25" s="103" t="str">
        <f t="shared" si="1"/>
        <v/>
      </c>
      <c r="M25" s="191">
        <f>M22-M23-M24</f>
        <v>0</v>
      </c>
      <c r="N25" s="191"/>
      <c r="O25" s="192"/>
      <c r="P25" s="102" t="str">
        <f t="shared" si="2"/>
        <v/>
      </c>
      <c r="Q25" s="193">
        <f>Q22-Q23-Q24</f>
        <v>0</v>
      </c>
      <c r="R25" s="191"/>
      <c r="S25" s="192"/>
      <c r="T25" s="104" t="str">
        <f t="shared" si="3"/>
        <v/>
      </c>
      <c r="U25" s="191">
        <f>U22-U23-U24</f>
        <v>0</v>
      </c>
      <c r="V25" s="191"/>
      <c r="W25" s="192"/>
      <c r="X25" s="102" t="str">
        <f t="shared" si="4"/>
        <v/>
      </c>
      <c r="Y25" s="193">
        <f>Y22-Y23-Y24</f>
        <v>0</v>
      </c>
      <c r="Z25" s="191"/>
      <c r="AA25" s="192"/>
      <c r="AB25" s="104" t="str">
        <f t="shared" si="5"/>
        <v/>
      </c>
      <c r="AC25" s="191">
        <f>AC22-AC23-AC24</f>
        <v>0</v>
      </c>
      <c r="AD25" s="191"/>
      <c r="AE25" s="192"/>
      <c r="AF25" s="105" t="str">
        <f t="shared" si="6"/>
        <v/>
      </c>
    </row>
    <row r="26" spans="2:32" ht="15.95" customHeight="1" x14ac:dyDescent="0.15">
      <c r="B26" s="44" t="s">
        <v>4</v>
      </c>
      <c r="C26" s="45"/>
      <c r="D26" s="45"/>
      <c r="E26" s="164">
        <f>E18-E22</f>
        <v>0</v>
      </c>
      <c r="F26" s="165"/>
      <c r="G26" s="166"/>
      <c r="H26" s="110" t="str">
        <f t="shared" si="0"/>
        <v/>
      </c>
      <c r="I26" s="167">
        <f>I18-I22</f>
        <v>0</v>
      </c>
      <c r="J26" s="165"/>
      <c r="K26" s="166"/>
      <c r="L26" s="111" t="str">
        <f t="shared" si="1"/>
        <v/>
      </c>
      <c r="M26" s="165">
        <f>M18-M22</f>
        <v>0</v>
      </c>
      <c r="N26" s="165"/>
      <c r="O26" s="166"/>
      <c r="P26" s="110" t="str">
        <f t="shared" si="2"/>
        <v/>
      </c>
      <c r="Q26" s="167">
        <f>Q18-Q22</f>
        <v>0</v>
      </c>
      <c r="R26" s="165"/>
      <c r="S26" s="166"/>
      <c r="T26" s="112" t="str">
        <f t="shared" si="3"/>
        <v/>
      </c>
      <c r="U26" s="165">
        <f>U18-U22</f>
        <v>0</v>
      </c>
      <c r="V26" s="165"/>
      <c r="W26" s="166"/>
      <c r="X26" s="110" t="str">
        <f t="shared" si="4"/>
        <v/>
      </c>
      <c r="Y26" s="167">
        <f>Y18-Y22</f>
        <v>0</v>
      </c>
      <c r="Z26" s="165"/>
      <c r="AA26" s="166"/>
      <c r="AB26" s="112" t="str">
        <f t="shared" si="5"/>
        <v/>
      </c>
      <c r="AC26" s="165">
        <f>AC18-AC22</f>
        <v>0</v>
      </c>
      <c r="AD26" s="165"/>
      <c r="AE26" s="166"/>
      <c r="AF26" s="113" t="str">
        <f t="shared" si="6"/>
        <v/>
      </c>
    </row>
    <row r="27" spans="2:32" ht="15.95" customHeight="1" x14ac:dyDescent="0.15">
      <c r="B27" s="30" t="s">
        <v>5</v>
      </c>
      <c r="C27" s="31"/>
      <c r="D27" s="31"/>
      <c r="E27" s="160">
        <f>E28+E29</f>
        <v>0</v>
      </c>
      <c r="F27" s="158"/>
      <c r="G27" s="159"/>
      <c r="H27" s="114" t="str">
        <f t="shared" si="0"/>
        <v/>
      </c>
      <c r="I27" s="161">
        <f>I28+I29</f>
        <v>0</v>
      </c>
      <c r="J27" s="158"/>
      <c r="K27" s="159"/>
      <c r="L27" s="115" t="str">
        <f t="shared" si="1"/>
        <v/>
      </c>
      <c r="M27" s="158">
        <f>M28+M29</f>
        <v>0</v>
      </c>
      <c r="N27" s="158"/>
      <c r="O27" s="159"/>
      <c r="P27" s="114" t="str">
        <f t="shared" si="2"/>
        <v/>
      </c>
      <c r="Q27" s="161">
        <f>Q28+Q29</f>
        <v>0</v>
      </c>
      <c r="R27" s="158"/>
      <c r="S27" s="159"/>
      <c r="T27" s="116" t="str">
        <f t="shared" si="3"/>
        <v/>
      </c>
      <c r="U27" s="158">
        <f>U28+U29</f>
        <v>0</v>
      </c>
      <c r="V27" s="158"/>
      <c r="W27" s="159"/>
      <c r="X27" s="114" t="str">
        <f t="shared" si="4"/>
        <v/>
      </c>
      <c r="Y27" s="161">
        <f>Y28+Y29</f>
        <v>0</v>
      </c>
      <c r="Z27" s="158"/>
      <c r="AA27" s="159"/>
      <c r="AB27" s="116" t="str">
        <f t="shared" si="5"/>
        <v/>
      </c>
      <c r="AC27" s="158">
        <f>AC28+AC29</f>
        <v>0</v>
      </c>
      <c r="AD27" s="158"/>
      <c r="AE27" s="159"/>
      <c r="AF27" s="117" t="str">
        <f t="shared" si="6"/>
        <v/>
      </c>
    </row>
    <row r="28" spans="2:32" ht="15.95" customHeight="1" x14ac:dyDescent="0.15">
      <c r="B28" s="35"/>
      <c r="C28" s="177" t="s">
        <v>27</v>
      </c>
      <c r="D28" s="178"/>
      <c r="E28" s="184"/>
      <c r="F28" s="185"/>
      <c r="G28" s="186"/>
      <c r="H28" s="118" t="str">
        <f t="shared" si="0"/>
        <v/>
      </c>
      <c r="I28" s="187"/>
      <c r="J28" s="185"/>
      <c r="K28" s="186"/>
      <c r="L28" s="119" t="str">
        <f t="shared" si="1"/>
        <v/>
      </c>
      <c r="M28" s="185"/>
      <c r="N28" s="185"/>
      <c r="O28" s="186"/>
      <c r="P28" s="118" t="str">
        <f t="shared" si="2"/>
        <v/>
      </c>
      <c r="Q28" s="187"/>
      <c r="R28" s="185"/>
      <c r="S28" s="186"/>
      <c r="T28" s="120" t="str">
        <f t="shared" si="3"/>
        <v/>
      </c>
      <c r="U28" s="187"/>
      <c r="V28" s="185"/>
      <c r="W28" s="186"/>
      <c r="X28" s="118" t="str">
        <f t="shared" si="4"/>
        <v/>
      </c>
      <c r="Y28" s="187"/>
      <c r="Z28" s="185"/>
      <c r="AA28" s="186"/>
      <c r="AB28" s="120" t="str">
        <f t="shared" si="5"/>
        <v/>
      </c>
      <c r="AC28" s="187"/>
      <c r="AD28" s="185"/>
      <c r="AE28" s="186"/>
      <c r="AF28" s="121" t="str">
        <f t="shared" si="6"/>
        <v/>
      </c>
    </row>
    <row r="29" spans="2:32" ht="15.95" customHeight="1" x14ac:dyDescent="0.15">
      <c r="B29" s="36"/>
      <c r="C29" s="171" t="s">
        <v>26</v>
      </c>
      <c r="D29" s="172"/>
      <c r="E29" s="183"/>
      <c r="F29" s="181"/>
      <c r="G29" s="182"/>
      <c r="H29" s="122" t="str">
        <f t="shared" si="0"/>
        <v/>
      </c>
      <c r="I29" s="180"/>
      <c r="J29" s="181"/>
      <c r="K29" s="182"/>
      <c r="L29" s="123" t="str">
        <f t="shared" si="1"/>
        <v/>
      </c>
      <c r="M29" s="181"/>
      <c r="N29" s="181"/>
      <c r="O29" s="182"/>
      <c r="P29" s="122" t="str">
        <f t="shared" si="2"/>
        <v/>
      </c>
      <c r="Q29" s="180"/>
      <c r="R29" s="181"/>
      <c r="S29" s="182"/>
      <c r="T29" s="124" t="str">
        <f t="shared" si="3"/>
        <v/>
      </c>
      <c r="U29" s="180"/>
      <c r="V29" s="181"/>
      <c r="W29" s="182"/>
      <c r="X29" s="122" t="str">
        <f t="shared" si="4"/>
        <v/>
      </c>
      <c r="Y29" s="180"/>
      <c r="Z29" s="181"/>
      <c r="AA29" s="182"/>
      <c r="AB29" s="124" t="str">
        <f t="shared" si="5"/>
        <v/>
      </c>
      <c r="AC29" s="180"/>
      <c r="AD29" s="181"/>
      <c r="AE29" s="182"/>
      <c r="AF29" s="125" t="str">
        <f t="shared" si="6"/>
        <v/>
      </c>
    </row>
    <row r="30" spans="2:32" ht="15.95" customHeight="1" x14ac:dyDescent="0.15">
      <c r="B30" s="30" t="s">
        <v>6</v>
      </c>
      <c r="C30" s="31"/>
      <c r="D30" s="31"/>
      <c r="E30" s="160">
        <f>E31+E32</f>
        <v>0</v>
      </c>
      <c r="F30" s="158"/>
      <c r="G30" s="159"/>
      <c r="H30" s="86" t="str">
        <f t="shared" si="0"/>
        <v/>
      </c>
      <c r="I30" s="161">
        <f>I31+I32</f>
        <v>0</v>
      </c>
      <c r="J30" s="158"/>
      <c r="K30" s="159"/>
      <c r="L30" s="87" t="str">
        <f t="shared" si="1"/>
        <v/>
      </c>
      <c r="M30" s="158">
        <f>M31+M32</f>
        <v>0</v>
      </c>
      <c r="N30" s="158"/>
      <c r="O30" s="159"/>
      <c r="P30" s="86" t="str">
        <f t="shared" si="2"/>
        <v/>
      </c>
      <c r="Q30" s="161">
        <f>Q31+Q32</f>
        <v>0</v>
      </c>
      <c r="R30" s="158"/>
      <c r="S30" s="159"/>
      <c r="T30" s="88" t="str">
        <f t="shared" si="3"/>
        <v/>
      </c>
      <c r="U30" s="158">
        <f>U31+U32</f>
        <v>0</v>
      </c>
      <c r="V30" s="158"/>
      <c r="W30" s="159"/>
      <c r="X30" s="86" t="str">
        <f t="shared" si="4"/>
        <v/>
      </c>
      <c r="Y30" s="161">
        <f>Y31+Y32</f>
        <v>0</v>
      </c>
      <c r="Z30" s="158"/>
      <c r="AA30" s="159"/>
      <c r="AB30" s="88" t="str">
        <f t="shared" si="5"/>
        <v/>
      </c>
      <c r="AC30" s="158">
        <f>AC31+AC32</f>
        <v>0</v>
      </c>
      <c r="AD30" s="158"/>
      <c r="AE30" s="159"/>
      <c r="AF30" s="89" t="str">
        <f t="shared" si="6"/>
        <v/>
      </c>
    </row>
    <row r="31" spans="2:32" ht="15.95" customHeight="1" x14ac:dyDescent="0.15">
      <c r="B31" s="35"/>
      <c r="C31" s="177" t="s">
        <v>28</v>
      </c>
      <c r="D31" s="178"/>
      <c r="E31" s="179"/>
      <c r="F31" s="169"/>
      <c r="G31" s="170"/>
      <c r="H31" s="74" t="str">
        <f t="shared" si="0"/>
        <v/>
      </c>
      <c r="I31" s="168"/>
      <c r="J31" s="169"/>
      <c r="K31" s="170"/>
      <c r="L31" s="75" t="str">
        <f t="shared" si="1"/>
        <v/>
      </c>
      <c r="M31" s="169"/>
      <c r="N31" s="169"/>
      <c r="O31" s="170"/>
      <c r="P31" s="74" t="str">
        <f t="shared" si="2"/>
        <v/>
      </c>
      <c r="Q31" s="168"/>
      <c r="R31" s="169"/>
      <c r="S31" s="170"/>
      <c r="T31" s="76" t="str">
        <f t="shared" si="3"/>
        <v/>
      </c>
      <c r="U31" s="168"/>
      <c r="V31" s="169"/>
      <c r="W31" s="170"/>
      <c r="X31" s="74" t="str">
        <f t="shared" si="4"/>
        <v/>
      </c>
      <c r="Y31" s="168"/>
      <c r="Z31" s="169"/>
      <c r="AA31" s="170"/>
      <c r="AB31" s="76" t="str">
        <f t="shared" si="5"/>
        <v/>
      </c>
      <c r="AC31" s="168"/>
      <c r="AD31" s="169"/>
      <c r="AE31" s="170"/>
      <c r="AF31" s="77" t="str">
        <f t="shared" si="6"/>
        <v/>
      </c>
    </row>
    <row r="32" spans="2:32" ht="15.95" customHeight="1" x14ac:dyDescent="0.15">
      <c r="B32" s="36"/>
      <c r="C32" s="171" t="s">
        <v>26</v>
      </c>
      <c r="D32" s="172"/>
      <c r="E32" s="173"/>
      <c r="F32" s="174"/>
      <c r="G32" s="175"/>
      <c r="H32" s="82" t="str">
        <f t="shared" si="0"/>
        <v/>
      </c>
      <c r="I32" s="176"/>
      <c r="J32" s="174"/>
      <c r="K32" s="175"/>
      <c r="L32" s="83" t="str">
        <f t="shared" si="1"/>
        <v/>
      </c>
      <c r="M32" s="174"/>
      <c r="N32" s="174"/>
      <c r="O32" s="175"/>
      <c r="P32" s="82" t="str">
        <f t="shared" si="2"/>
        <v/>
      </c>
      <c r="Q32" s="176"/>
      <c r="R32" s="174"/>
      <c r="S32" s="175"/>
      <c r="T32" s="84" t="str">
        <f t="shared" si="3"/>
        <v/>
      </c>
      <c r="U32" s="176"/>
      <c r="V32" s="174"/>
      <c r="W32" s="175"/>
      <c r="X32" s="82" t="str">
        <f t="shared" si="4"/>
        <v/>
      </c>
      <c r="Y32" s="176"/>
      <c r="Z32" s="174"/>
      <c r="AA32" s="175"/>
      <c r="AB32" s="84" t="str">
        <f t="shared" si="5"/>
        <v/>
      </c>
      <c r="AC32" s="176"/>
      <c r="AD32" s="174"/>
      <c r="AE32" s="175"/>
      <c r="AF32" s="85" t="str">
        <f t="shared" si="6"/>
        <v/>
      </c>
    </row>
    <row r="33" spans="2:32" ht="15.95" customHeight="1" x14ac:dyDescent="0.15">
      <c r="B33" s="44" t="s">
        <v>7</v>
      </c>
      <c r="C33" s="45"/>
      <c r="D33" s="45"/>
      <c r="E33" s="164">
        <f>E26+E27-E30</f>
        <v>0</v>
      </c>
      <c r="F33" s="165"/>
      <c r="G33" s="166"/>
      <c r="H33" s="110" t="str">
        <f t="shared" si="0"/>
        <v/>
      </c>
      <c r="I33" s="167">
        <f>I26+I27-I30</f>
        <v>0</v>
      </c>
      <c r="J33" s="165"/>
      <c r="K33" s="166"/>
      <c r="L33" s="111" t="str">
        <f t="shared" si="1"/>
        <v/>
      </c>
      <c r="M33" s="165">
        <f>M26+M27-M30</f>
        <v>0</v>
      </c>
      <c r="N33" s="165"/>
      <c r="O33" s="166"/>
      <c r="P33" s="110" t="str">
        <f t="shared" si="2"/>
        <v/>
      </c>
      <c r="Q33" s="167">
        <f>Q26+Q27-Q30</f>
        <v>0</v>
      </c>
      <c r="R33" s="165"/>
      <c r="S33" s="166"/>
      <c r="T33" s="112" t="str">
        <f t="shared" si="3"/>
        <v/>
      </c>
      <c r="U33" s="165">
        <f>U26+U27-U30</f>
        <v>0</v>
      </c>
      <c r="V33" s="165"/>
      <c r="W33" s="166"/>
      <c r="X33" s="110" t="str">
        <f t="shared" si="4"/>
        <v/>
      </c>
      <c r="Y33" s="167">
        <f>Y26+Y27-Y30</f>
        <v>0</v>
      </c>
      <c r="Z33" s="165"/>
      <c r="AA33" s="166"/>
      <c r="AB33" s="112" t="str">
        <f t="shared" si="5"/>
        <v/>
      </c>
      <c r="AC33" s="165">
        <f>AC26+AC27-AC30</f>
        <v>0</v>
      </c>
      <c r="AD33" s="165"/>
      <c r="AE33" s="166"/>
      <c r="AF33" s="113" t="str">
        <f t="shared" si="6"/>
        <v/>
      </c>
    </row>
    <row r="34" spans="2:32" ht="15.95" customHeight="1" x14ac:dyDescent="0.15">
      <c r="B34" s="46" t="s">
        <v>8</v>
      </c>
      <c r="C34" s="47"/>
      <c r="D34" s="47"/>
      <c r="E34" s="157"/>
      <c r="F34" s="151"/>
      <c r="G34" s="152"/>
      <c r="H34" s="126" t="str">
        <f t="shared" si="0"/>
        <v/>
      </c>
      <c r="I34" s="150"/>
      <c r="J34" s="151"/>
      <c r="K34" s="152"/>
      <c r="L34" s="127" t="str">
        <f t="shared" si="1"/>
        <v/>
      </c>
      <c r="M34" s="151"/>
      <c r="N34" s="151"/>
      <c r="O34" s="152"/>
      <c r="P34" s="126" t="str">
        <f t="shared" si="2"/>
        <v/>
      </c>
      <c r="Q34" s="150"/>
      <c r="R34" s="151"/>
      <c r="S34" s="152"/>
      <c r="T34" s="128" t="str">
        <f t="shared" si="3"/>
        <v/>
      </c>
      <c r="U34" s="150"/>
      <c r="V34" s="151"/>
      <c r="W34" s="152"/>
      <c r="X34" s="126" t="str">
        <f t="shared" si="4"/>
        <v/>
      </c>
      <c r="Y34" s="150"/>
      <c r="Z34" s="151"/>
      <c r="AA34" s="152"/>
      <c r="AB34" s="128" t="str">
        <f t="shared" si="5"/>
        <v/>
      </c>
      <c r="AC34" s="150"/>
      <c r="AD34" s="151"/>
      <c r="AE34" s="152"/>
      <c r="AF34" s="129" t="str">
        <f t="shared" si="6"/>
        <v/>
      </c>
    </row>
    <row r="35" spans="2:32" ht="15.95" customHeight="1" x14ac:dyDescent="0.15">
      <c r="B35" s="46" t="s">
        <v>9</v>
      </c>
      <c r="C35" s="47"/>
      <c r="D35" s="47"/>
      <c r="E35" s="157"/>
      <c r="F35" s="151"/>
      <c r="G35" s="152"/>
      <c r="H35" s="106" t="str">
        <f t="shared" si="0"/>
        <v/>
      </c>
      <c r="I35" s="150"/>
      <c r="J35" s="151"/>
      <c r="K35" s="152"/>
      <c r="L35" s="107" t="str">
        <f t="shared" si="1"/>
        <v/>
      </c>
      <c r="M35" s="151"/>
      <c r="N35" s="151"/>
      <c r="O35" s="152"/>
      <c r="P35" s="106" t="str">
        <f t="shared" si="2"/>
        <v/>
      </c>
      <c r="Q35" s="150"/>
      <c r="R35" s="151"/>
      <c r="S35" s="152"/>
      <c r="T35" s="108" t="str">
        <f t="shared" si="3"/>
        <v/>
      </c>
      <c r="U35" s="150"/>
      <c r="V35" s="151"/>
      <c r="W35" s="152"/>
      <c r="X35" s="106" t="str">
        <f t="shared" si="4"/>
        <v/>
      </c>
      <c r="Y35" s="150"/>
      <c r="Z35" s="151"/>
      <c r="AA35" s="152"/>
      <c r="AB35" s="108" t="str">
        <f t="shared" si="5"/>
        <v/>
      </c>
      <c r="AC35" s="150"/>
      <c r="AD35" s="151"/>
      <c r="AE35" s="152"/>
      <c r="AF35" s="109" t="str">
        <f t="shared" si="6"/>
        <v/>
      </c>
    </row>
    <row r="36" spans="2:32" ht="15.95" customHeight="1" x14ac:dyDescent="0.15">
      <c r="B36" s="44" t="s">
        <v>10</v>
      </c>
      <c r="C36" s="45"/>
      <c r="D36" s="45"/>
      <c r="E36" s="164">
        <f>E33+E34-E35</f>
        <v>0</v>
      </c>
      <c r="F36" s="165"/>
      <c r="G36" s="166"/>
      <c r="H36" s="110" t="str">
        <f t="shared" si="0"/>
        <v/>
      </c>
      <c r="I36" s="167">
        <f>I33+I34-I35</f>
        <v>0</v>
      </c>
      <c r="J36" s="165"/>
      <c r="K36" s="166"/>
      <c r="L36" s="111" t="str">
        <f t="shared" si="1"/>
        <v/>
      </c>
      <c r="M36" s="165">
        <f>M33+M34-M35</f>
        <v>0</v>
      </c>
      <c r="N36" s="165"/>
      <c r="O36" s="166"/>
      <c r="P36" s="110" t="str">
        <f t="shared" si="2"/>
        <v/>
      </c>
      <c r="Q36" s="167">
        <f>Q33+Q34-Q35</f>
        <v>0</v>
      </c>
      <c r="R36" s="165"/>
      <c r="S36" s="166"/>
      <c r="T36" s="112" t="str">
        <f t="shared" si="3"/>
        <v/>
      </c>
      <c r="U36" s="165">
        <f>U33+U34-U35</f>
        <v>0</v>
      </c>
      <c r="V36" s="165"/>
      <c r="W36" s="166"/>
      <c r="X36" s="110" t="str">
        <f t="shared" si="4"/>
        <v/>
      </c>
      <c r="Y36" s="167">
        <f>Y33+Y34-Y35</f>
        <v>0</v>
      </c>
      <c r="Z36" s="165"/>
      <c r="AA36" s="166"/>
      <c r="AB36" s="112" t="str">
        <f t="shared" si="5"/>
        <v/>
      </c>
      <c r="AC36" s="165">
        <f>AC33+AC34-AC35</f>
        <v>0</v>
      </c>
      <c r="AD36" s="165"/>
      <c r="AE36" s="166"/>
      <c r="AF36" s="113" t="str">
        <f t="shared" si="6"/>
        <v/>
      </c>
    </row>
    <row r="37" spans="2:32" ht="15.95" customHeight="1" x14ac:dyDescent="0.15">
      <c r="B37" s="48" t="s">
        <v>29</v>
      </c>
      <c r="C37" s="49"/>
      <c r="D37" s="49"/>
      <c r="E37" s="157"/>
      <c r="F37" s="151"/>
      <c r="G37" s="152"/>
      <c r="H37" s="126" t="str">
        <f t="shared" si="0"/>
        <v/>
      </c>
      <c r="I37" s="150"/>
      <c r="J37" s="151"/>
      <c r="K37" s="152"/>
      <c r="L37" s="127" t="str">
        <f t="shared" si="1"/>
        <v/>
      </c>
      <c r="M37" s="151"/>
      <c r="N37" s="151"/>
      <c r="O37" s="152"/>
      <c r="P37" s="126" t="str">
        <f t="shared" si="2"/>
        <v/>
      </c>
      <c r="Q37" s="150"/>
      <c r="R37" s="151"/>
      <c r="S37" s="152"/>
      <c r="T37" s="128" t="str">
        <f t="shared" si="3"/>
        <v/>
      </c>
      <c r="U37" s="150"/>
      <c r="V37" s="151"/>
      <c r="W37" s="152"/>
      <c r="X37" s="126" t="str">
        <f t="shared" si="4"/>
        <v/>
      </c>
      <c r="Y37" s="150"/>
      <c r="Z37" s="151"/>
      <c r="AA37" s="152"/>
      <c r="AB37" s="128" t="str">
        <f t="shared" si="5"/>
        <v/>
      </c>
      <c r="AC37" s="150"/>
      <c r="AD37" s="151"/>
      <c r="AE37" s="152"/>
      <c r="AF37" s="129" t="str">
        <f t="shared" si="6"/>
        <v/>
      </c>
    </row>
    <row r="38" spans="2:32" ht="15.95" customHeight="1" x14ac:dyDescent="0.15">
      <c r="B38" s="162" t="s">
        <v>11</v>
      </c>
      <c r="C38" s="163"/>
      <c r="D38" s="163"/>
      <c r="E38" s="164">
        <f>E36-E37</f>
        <v>0</v>
      </c>
      <c r="F38" s="165"/>
      <c r="G38" s="166"/>
      <c r="H38" s="90" t="str">
        <f t="shared" si="0"/>
        <v/>
      </c>
      <c r="I38" s="167">
        <f>I36-I37</f>
        <v>0</v>
      </c>
      <c r="J38" s="165"/>
      <c r="K38" s="166"/>
      <c r="L38" s="91" t="str">
        <f t="shared" si="1"/>
        <v/>
      </c>
      <c r="M38" s="165">
        <f>M36-M37</f>
        <v>0</v>
      </c>
      <c r="N38" s="165"/>
      <c r="O38" s="166"/>
      <c r="P38" s="90" t="str">
        <f t="shared" si="2"/>
        <v/>
      </c>
      <c r="Q38" s="167">
        <f>Q36-Q37</f>
        <v>0</v>
      </c>
      <c r="R38" s="165"/>
      <c r="S38" s="166"/>
      <c r="T38" s="92" t="str">
        <f t="shared" si="3"/>
        <v/>
      </c>
      <c r="U38" s="165">
        <f>U36-U37</f>
        <v>0</v>
      </c>
      <c r="V38" s="165"/>
      <c r="W38" s="166"/>
      <c r="X38" s="90" t="str">
        <f t="shared" si="4"/>
        <v/>
      </c>
      <c r="Y38" s="167">
        <f>Y36-Y37</f>
        <v>0</v>
      </c>
      <c r="Z38" s="165"/>
      <c r="AA38" s="166"/>
      <c r="AB38" s="92" t="str">
        <f t="shared" si="5"/>
        <v/>
      </c>
      <c r="AC38" s="165">
        <f>AC36-AC37</f>
        <v>0</v>
      </c>
      <c r="AD38" s="165"/>
      <c r="AE38" s="166"/>
      <c r="AF38" s="93" t="str">
        <f t="shared" si="6"/>
        <v/>
      </c>
    </row>
    <row r="39" spans="2:32" ht="15.95" customHeight="1" x14ac:dyDescent="0.15">
      <c r="B39" s="50" t="s">
        <v>12</v>
      </c>
      <c r="C39" s="38"/>
      <c r="D39" s="38"/>
      <c r="E39" s="160">
        <f>E14+E24</f>
        <v>0</v>
      </c>
      <c r="F39" s="158"/>
      <c r="G39" s="159"/>
      <c r="H39" s="114" t="str">
        <f t="shared" si="0"/>
        <v/>
      </c>
      <c r="I39" s="161">
        <f>I14+I24</f>
        <v>0</v>
      </c>
      <c r="J39" s="158"/>
      <c r="K39" s="159"/>
      <c r="L39" s="115" t="str">
        <f t="shared" si="1"/>
        <v/>
      </c>
      <c r="M39" s="158">
        <f>M14+M24</f>
        <v>0</v>
      </c>
      <c r="N39" s="158"/>
      <c r="O39" s="159"/>
      <c r="P39" s="114" t="str">
        <f t="shared" si="2"/>
        <v/>
      </c>
      <c r="Q39" s="161">
        <f>Q14+Q24</f>
        <v>0</v>
      </c>
      <c r="R39" s="158"/>
      <c r="S39" s="159"/>
      <c r="T39" s="116" t="str">
        <f t="shared" si="3"/>
        <v/>
      </c>
      <c r="U39" s="158">
        <f>U14+U24</f>
        <v>0</v>
      </c>
      <c r="V39" s="158"/>
      <c r="W39" s="159"/>
      <c r="X39" s="114" t="str">
        <f t="shared" si="4"/>
        <v/>
      </c>
      <c r="Y39" s="161">
        <f>Y14+Y24</f>
        <v>0</v>
      </c>
      <c r="Z39" s="158"/>
      <c r="AA39" s="159"/>
      <c r="AB39" s="116" t="str">
        <f t="shared" si="5"/>
        <v/>
      </c>
      <c r="AC39" s="158">
        <f>AC14+AC24</f>
        <v>0</v>
      </c>
      <c r="AD39" s="158"/>
      <c r="AE39" s="159"/>
      <c r="AF39" s="117" t="str">
        <f t="shared" si="6"/>
        <v/>
      </c>
    </row>
    <row r="40" spans="2:32" ht="15.95" customHeight="1" x14ac:dyDescent="0.15">
      <c r="B40" s="50" t="s">
        <v>30</v>
      </c>
      <c r="C40" s="38"/>
      <c r="D40" s="38"/>
      <c r="E40" s="160">
        <f>E33-E37+E39</f>
        <v>0</v>
      </c>
      <c r="F40" s="158"/>
      <c r="G40" s="159"/>
      <c r="H40" s="114" t="str">
        <f t="shared" si="0"/>
        <v/>
      </c>
      <c r="I40" s="161">
        <f>I33-I37+I39</f>
        <v>0</v>
      </c>
      <c r="J40" s="158"/>
      <c r="K40" s="159"/>
      <c r="L40" s="115" t="str">
        <f t="shared" si="1"/>
        <v/>
      </c>
      <c r="M40" s="158">
        <f>M33-M37+M39</f>
        <v>0</v>
      </c>
      <c r="N40" s="158"/>
      <c r="O40" s="159"/>
      <c r="P40" s="114" t="str">
        <f t="shared" si="2"/>
        <v/>
      </c>
      <c r="Q40" s="161">
        <f>Q33-Q37+Q39</f>
        <v>0</v>
      </c>
      <c r="R40" s="158"/>
      <c r="S40" s="159"/>
      <c r="T40" s="116" t="str">
        <f t="shared" si="3"/>
        <v/>
      </c>
      <c r="U40" s="158">
        <f>U33-U37+U39</f>
        <v>0</v>
      </c>
      <c r="V40" s="158"/>
      <c r="W40" s="159"/>
      <c r="X40" s="114" t="str">
        <f t="shared" si="4"/>
        <v/>
      </c>
      <c r="Y40" s="161">
        <f>Y33-Y37+Y39</f>
        <v>0</v>
      </c>
      <c r="Z40" s="158"/>
      <c r="AA40" s="159"/>
      <c r="AB40" s="116" t="str">
        <f t="shared" si="5"/>
        <v/>
      </c>
      <c r="AC40" s="158">
        <f>AC33-AC37+AC39</f>
        <v>0</v>
      </c>
      <c r="AD40" s="158"/>
      <c r="AE40" s="159"/>
      <c r="AF40" s="117" t="str">
        <f t="shared" si="6"/>
        <v/>
      </c>
    </row>
    <row r="41" spans="2:32" ht="15.95" customHeight="1" x14ac:dyDescent="0.15">
      <c r="B41" s="2" t="s">
        <v>31</v>
      </c>
      <c r="C41" s="1"/>
      <c r="D41" s="1"/>
      <c r="E41" s="157"/>
      <c r="F41" s="151"/>
      <c r="G41" s="152"/>
      <c r="H41" s="130" t="str">
        <f t="shared" si="0"/>
        <v/>
      </c>
      <c r="I41" s="150"/>
      <c r="J41" s="151"/>
      <c r="K41" s="152"/>
      <c r="L41" s="131" t="str">
        <f t="shared" si="1"/>
        <v/>
      </c>
      <c r="M41" s="151"/>
      <c r="N41" s="151"/>
      <c r="O41" s="152"/>
      <c r="P41" s="130" t="str">
        <f>IF(M$8=0,"",ROUNDDOWN(M41/M$8,4))</f>
        <v/>
      </c>
      <c r="Q41" s="150"/>
      <c r="R41" s="151"/>
      <c r="S41" s="152"/>
      <c r="T41" s="132" t="str">
        <f>IF(Q$8=0,"",ROUNDDOWN(Q41/Q$8,4))</f>
        <v/>
      </c>
      <c r="U41" s="150"/>
      <c r="V41" s="151"/>
      <c r="W41" s="152"/>
      <c r="X41" s="130" t="str">
        <f>IF(U$8=0,"",ROUNDDOWN(U41/U$8,4))</f>
        <v/>
      </c>
      <c r="Y41" s="150"/>
      <c r="Z41" s="151"/>
      <c r="AA41" s="152"/>
      <c r="AB41" s="132" t="str">
        <f>IF(Y$8=0,"",ROUNDDOWN(Y41/Y$8,4))</f>
        <v/>
      </c>
      <c r="AC41" s="150"/>
      <c r="AD41" s="151"/>
      <c r="AE41" s="152"/>
      <c r="AF41" s="133" t="str">
        <f>IF(AC$8=0,"",ROUNDDOWN(AC41/AC$8,4))</f>
        <v/>
      </c>
    </row>
    <row r="42" spans="2:32" ht="15.95" customHeight="1" thickBot="1" x14ac:dyDescent="0.2">
      <c r="B42" s="3"/>
      <c r="C42" s="4"/>
      <c r="D42" s="51" t="s">
        <v>32</v>
      </c>
      <c r="E42" s="153"/>
      <c r="F42" s="154"/>
      <c r="G42" s="155"/>
      <c r="H42" s="134" t="str">
        <f t="shared" si="0"/>
        <v/>
      </c>
      <c r="I42" s="156"/>
      <c r="J42" s="154"/>
      <c r="K42" s="155"/>
      <c r="L42" s="135" t="str">
        <f t="shared" si="1"/>
        <v/>
      </c>
      <c r="M42" s="154"/>
      <c r="N42" s="154"/>
      <c r="O42" s="155"/>
      <c r="P42" s="134" t="str">
        <f>IF(M$8=0,"",ROUNDDOWN(M42/M$8,4))</f>
        <v/>
      </c>
      <c r="Q42" s="156"/>
      <c r="R42" s="154"/>
      <c r="S42" s="155"/>
      <c r="T42" s="136" t="str">
        <f>IF(Q$8=0,"",ROUNDDOWN(Q42/Q$8,4))</f>
        <v/>
      </c>
      <c r="U42" s="156"/>
      <c r="V42" s="154"/>
      <c r="W42" s="155"/>
      <c r="X42" s="134" t="str">
        <f>IF(U$8=0,"",ROUNDDOWN(U42/U$8,4))</f>
        <v/>
      </c>
      <c r="Y42" s="156"/>
      <c r="Z42" s="154"/>
      <c r="AA42" s="155"/>
      <c r="AB42" s="136" t="str">
        <f>IF(Y$8=0,"",ROUNDDOWN(Y42/Y$8,4))</f>
        <v/>
      </c>
      <c r="AC42" s="156"/>
      <c r="AD42" s="154"/>
      <c r="AE42" s="155"/>
      <c r="AF42" s="137" t="str">
        <f>IF(AC$8=0,"",ROUNDDOWN(AC42/AC$8,4))</f>
        <v/>
      </c>
    </row>
    <row r="43" spans="2:32" s="54" customFormat="1" ht="15.95" customHeight="1" thickBot="1" x14ac:dyDescent="0.2">
      <c r="B43" s="52" t="s">
        <v>33</v>
      </c>
      <c r="C43" s="53"/>
      <c r="D43" s="53"/>
      <c r="E43" s="146"/>
      <c r="F43" s="147"/>
      <c r="G43" s="148"/>
      <c r="H43" s="138" t="str">
        <f t="shared" si="0"/>
        <v/>
      </c>
      <c r="I43" s="149">
        <f>IF(I7=0,"",E43+I38)</f>
        <v>0</v>
      </c>
      <c r="J43" s="144"/>
      <c r="K43" s="145"/>
      <c r="L43" s="139"/>
      <c r="M43" s="144">
        <f>IF(M7=0,"",I43+M38)</f>
        <v>0</v>
      </c>
      <c r="N43" s="144"/>
      <c r="O43" s="145"/>
      <c r="P43" s="140"/>
      <c r="Q43" s="149">
        <f>IF(Q7=0,"",M43+Q38)</f>
        <v>0</v>
      </c>
      <c r="R43" s="144"/>
      <c r="S43" s="145"/>
      <c r="T43" s="141"/>
      <c r="U43" s="144">
        <f>IF(U7=0,"",Q43+U38)</f>
        <v>0</v>
      </c>
      <c r="V43" s="144"/>
      <c r="W43" s="145"/>
      <c r="X43" s="140"/>
      <c r="Y43" s="149">
        <f>IF(Y7=0,"",U43+Y38)</f>
        <v>0</v>
      </c>
      <c r="Z43" s="144"/>
      <c r="AA43" s="145"/>
      <c r="AB43" s="141"/>
      <c r="AC43" s="144">
        <f>IF(AC7=0,"",Y43+AC38)</f>
        <v>0</v>
      </c>
      <c r="AD43" s="144"/>
      <c r="AE43" s="145"/>
      <c r="AF43" s="142"/>
    </row>
    <row r="44" spans="2:32" ht="15.75" customHeight="1" x14ac:dyDescent="0.15">
      <c r="B44" s="55" t="s">
        <v>34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7"/>
    </row>
    <row r="45" spans="2:32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</row>
    <row r="46" spans="2:32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60"/>
    </row>
    <row r="47" spans="2:32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60"/>
    </row>
    <row r="48" spans="2:32" x14ac:dyDescent="0.15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60"/>
    </row>
    <row r="49" spans="2:32" x14ac:dyDescent="0.15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60"/>
    </row>
    <row r="50" spans="2:32" x14ac:dyDescent="0.1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60"/>
    </row>
    <row r="51" spans="2:32" x14ac:dyDescent="0.1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60"/>
    </row>
    <row r="52" spans="2:32" ht="14.25" thickBot="1" x14ac:dyDescent="0.2"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3"/>
    </row>
    <row r="53" spans="2:32" x14ac:dyDescent="0.15">
      <c r="C53" s="64" t="s">
        <v>41</v>
      </c>
    </row>
  </sheetData>
  <mergeCells count="278">
    <mergeCell ref="E3:H3"/>
    <mergeCell ref="E4:K4"/>
    <mergeCell ref="AC4:AF4"/>
    <mergeCell ref="B6:D6"/>
    <mergeCell ref="B7:D7"/>
    <mergeCell ref="M2:T2"/>
    <mergeCell ref="E2:H2"/>
    <mergeCell ref="AC8:AE8"/>
    <mergeCell ref="AF8:AF9"/>
    <mergeCell ref="E9:G9"/>
    <mergeCell ref="I9:K9"/>
    <mergeCell ref="M9:O9"/>
    <mergeCell ref="Q9:S9"/>
    <mergeCell ref="U9:W9"/>
    <mergeCell ref="Y9:AA9"/>
    <mergeCell ref="AC9:AE9"/>
    <mergeCell ref="Q8:S8"/>
    <mergeCell ref="T8:T9"/>
    <mergeCell ref="U8:W8"/>
    <mergeCell ref="X8:X9"/>
    <mergeCell ref="Y8:AA8"/>
    <mergeCell ref="AB8:AB9"/>
    <mergeCell ref="E8:G8"/>
    <mergeCell ref="H8:H9"/>
    <mergeCell ref="I8:K8"/>
    <mergeCell ref="L8:L9"/>
    <mergeCell ref="M8:O8"/>
    <mergeCell ref="P8:P9"/>
    <mergeCell ref="C10:C12"/>
    <mergeCell ref="E10:G10"/>
    <mergeCell ref="I10:K10"/>
    <mergeCell ref="M10:O10"/>
    <mergeCell ref="Q10:S10"/>
    <mergeCell ref="U10:W10"/>
    <mergeCell ref="E12:G12"/>
    <mergeCell ref="I12:K12"/>
    <mergeCell ref="M12:O12"/>
    <mergeCell ref="Q12:S12"/>
    <mergeCell ref="Y10:AA10"/>
    <mergeCell ref="AC10:AE10"/>
    <mergeCell ref="E11:G11"/>
    <mergeCell ref="I11:K11"/>
    <mergeCell ref="M11:O11"/>
    <mergeCell ref="Q11:S11"/>
    <mergeCell ref="U11:W11"/>
    <mergeCell ref="Y11:AA11"/>
    <mergeCell ref="AC11:AE11"/>
    <mergeCell ref="U12:W12"/>
    <mergeCell ref="Y12:AA12"/>
    <mergeCell ref="AC12:AE12"/>
    <mergeCell ref="E13:G13"/>
    <mergeCell ref="I13:K13"/>
    <mergeCell ref="M13:O13"/>
    <mergeCell ref="Q13:S13"/>
    <mergeCell ref="U13:W13"/>
    <mergeCell ref="Y13:AA13"/>
    <mergeCell ref="AC13:AE13"/>
    <mergeCell ref="Y14:AA14"/>
    <mergeCell ref="AC14:AE14"/>
    <mergeCell ref="C15:C17"/>
    <mergeCell ref="E15:G15"/>
    <mergeCell ref="I15:K15"/>
    <mergeCell ref="M15:O15"/>
    <mergeCell ref="Q15:S15"/>
    <mergeCell ref="U15:W15"/>
    <mergeCell ref="Y15:AA15"/>
    <mergeCell ref="AC15:AE15"/>
    <mergeCell ref="C14:D14"/>
    <mergeCell ref="E14:G14"/>
    <mergeCell ref="I14:K14"/>
    <mergeCell ref="M14:O14"/>
    <mergeCell ref="Q14:S14"/>
    <mergeCell ref="U14:W14"/>
    <mergeCell ref="AC16:AE16"/>
    <mergeCell ref="E17:G17"/>
    <mergeCell ref="I17:K17"/>
    <mergeCell ref="M17:O17"/>
    <mergeCell ref="Q17:S17"/>
    <mergeCell ref="U17:W17"/>
    <mergeCell ref="Y17:AA17"/>
    <mergeCell ref="AC17:AE17"/>
    <mergeCell ref="E16:G16"/>
    <mergeCell ref="I16:K16"/>
    <mergeCell ref="M16:O16"/>
    <mergeCell ref="Q16:S16"/>
    <mergeCell ref="U16:W16"/>
    <mergeCell ref="Y16:AA16"/>
    <mergeCell ref="I20:K20"/>
    <mergeCell ref="M20:O20"/>
    <mergeCell ref="Q20:S20"/>
    <mergeCell ref="U20:W20"/>
    <mergeCell ref="Y20:AA20"/>
    <mergeCell ref="AC20:AE20"/>
    <mergeCell ref="AC18:AE18"/>
    <mergeCell ref="C19:C21"/>
    <mergeCell ref="E19:G19"/>
    <mergeCell ref="I19:K19"/>
    <mergeCell ref="M19:O19"/>
    <mergeCell ref="Q19:S19"/>
    <mergeCell ref="U19:W19"/>
    <mergeCell ref="Y19:AA19"/>
    <mergeCell ref="AC19:AE19"/>
    <mergeCell ref="E20:G20"/>
    <mergeCell ref="E18:G18"/>
    <mergeCell ref="I18:K18"/>
    <mergeCell ref="M18:O18"/>
    <mergeCell ref="Q18:S18"/>
    <mergeCell ref="U18:W18"/>
    <mergeCell ref="Y18:AA18"/>
    <mergeCell ref="AC21:AE21"/>
    <mergeCell ref="E22:G22"/>
    <mergeCell ref="I22:K22"/>
    <mergeCell ref="M22:O22"/>
    <mergeCell ref="Q22:S22"/>
    <mergeCell ref="U22:W22"/>
    <mergeCell ref="Y22:AA22"/>
    <mergeCell ref="AC22:AE22"/>
    <mergeCell ref="E21:G21"/>
    <mergeCell ref="I21:K21"/>
    <mergeCell ref="M21:O21"/>
    <mergeCell ref="Q21:S21"/>
    <mergeCell ref="U21:W21"/>
    <mergeCell ref="Y21:AA21"/>
    <mergeCell ref="C25:D25"/>
    <mergeCell ref="E25:G25"/>
    <mergeCell ref="I25:K25"/>
    <mergeCell ref="M25:O25"/>
    <mergeCell ref="Q25:S25"/>
    <mergeCell ref="U25:W25"/>
    <mergeCell ref="Y23:AA23"/>
    <mergeCell ref="AC23:AE23"/>
    <mergeCell ref="C24:D24"/>
    <mergeCell ref="E24:G24"/>
    <mergeCell ref="I24:K24"/>
    <mergeCell ref="M24:O24"/>
    <mergeCell ref="Q24:S24"/>
    <mergeCell ref="U24:W24"/>
    <mergeCell ref="Y24:AA24"/>
    <mergeCell ref="AC24:AE24"/>
    <mergeCell ref="C23:D23"/>
    <mergeCell ref="E23:G23"/>
    <mergeCell ref="I23:K23"/>
    <mergeCell ref="M23:O23"/>
    <mergeCell ref="Q23:S23"/>
    <mergeCell ref="U23:W23"/>
    <mergeCell ref="Y25:AA25"/>
    <mergeCell ref="AC25:AE25"/>
    <mergeCell ref="E26:G26"/>
    <mergeCell ref="I26:K26"/>
    <mergeCell ref="M26:O26"/>
    <mergeCell ref="Q26:S26"/>
    <mergeCell ref="U26:W26"/>
    <mergeCell ref="Y26:AA26"/>
    <mergeCell ref="AC26:AE26"/>
    <mergeCell ref="C29:D29"/>
    <mergeCell ref="E29:G29"/>
    <mergeCell ref="I29:K29"/>
    <mergeCell ref="M29:O29"/>
    <mergeCell ref="Q29:S29"/>
    <mergeCell ref="U29:W29"/>
    <mergeCell ref="AC27:AE27"/>
    <mergeCell ref="C28:D28"/>
    <mergeCell ref="E28:G28"/>
    <mergeCell ref="I28:K28"/>
    <mergeCell ref="M28:O28"/>
    <mergeCell ref="Q28:S28"/>
    <mergeCell ref="U28:W28"/>
    <mergeCell ref="Y28:AA28"/>
    <mergeCell ref="AC28:AE28"/>
    <mergeCell ref="E27:G27"/>
    <mergeCell ref="I27:K27"/>
    <mergeCell ref="M27:O27"/>
    <mergeCell ref="Q27:S27"/>
    <mergeCell ref="U27:W27"/>
    <mergeCell ref="Y27:AA27"/>
    <mergeCell ref="Y29:AA29"/>
    <mergeCell ref="AC29:AE29"/>
    <mergeCell ref="E30:G30"/>
    <mergeCell ref="I30:K30"/>
    <mergeCell ref="M30:O30"/>
    <mergeCell ref="Q30:S30"/>
    <mergeCell ref="U30:W30"/>
    <mergeCell ref="Y30:AA30"/>
    <mergeCell ref="AC30:AE30"/>
    <mergeCell ref="Y31:AA31"/>
    <mergeCell ref="AC31:AE31"/>
    <mergeCell ref="C32:D32"/>
    <mergeCell ref="E32:G32"/>
    <mergeCell ref="I32:K32"/>
    <mergeCell ref="M32:O32"/>
    <mergeCell ref="Q32:S32"/>
    <mergeCell ref="U32:W32"/>
    <mergeCell ref="Y32:AA32"/>
    <mergeCell ref="AC32:AE32"/>
    <mergeCell ref="C31:D31"/>
    <mergeCell ref="E31:G31"/>
    <mergeCell ref="I31:K31"/>
    <mergeCell ref="M31:O31"/>
    <mergeCell ref="Q31:S31"/>
    <mergeCell ref="U31:W31"/>
    <mergeCell ref="AC33:AE33"/>
    <mergeCell ref="E34:G34"/>
    <mergeCell ref="I34:K34"/>
    <mergeCell ref="M34:O34"/>
    <mergeCell ref="Q34:S34"/>
    <mergeCell ref="U34:W34"/>
    <mergeCell ref="Y34:AA34"/>
    <mergeCell ref="AC34:AE34"/>
    <mergeCell ref="E33:G33"/>
    <mergeCell ref="I33:K33"/>
    <mergeCell ref="M33:O33"/>
    <mergeCell ref="Q33:S33"/>
    <mergeCell ref="U33:W33"/>
    <mergeCell ref="Y33:AA33"/>
    <mergeCell ref="AC35:AE35"/>
    <mergeCell ref="E36:G36"/>
    <mergeCell ref="I36:K36"/>
    <mergeCell ref="M36:O36"/>
    <mergeCell ref="Q36:S36"/>
    <mergeCell ref="U36:W36"/>
    <mergeCell ref="Y36:AA36"/>
    <mergeCell ref="AC36:AE36"/>
    <mergeCell ref="E35:G35"/>
    <mergeCell ref="I35:K35"/>
    <mergeCell ref="M35:O35"/>
    <mergeCell ref="Q35:S35"/>
    <mergeCell ref="U35:W35"/>
    <mergeCell ref="Y35:AA35"/>
    <mergeCell ref="AC37:AE37"/>
    <mergeCell ref="B38:D38"/>
    <mergeCell ref="E38:G38"/>
    <mergeCell ref="I38:K38"/>
    <mergeCell ref="M38:O38"/>
    <mergeCell ref="Q38:S38"/>
    <mergeCell ref="U38:W38"/>
    <mergeCell ref="Y38:AA38"/>
    <mergeCell ref="AC38:AE38"/>
    <mergeCell ref="E37:G37"/>
    <mergeCell ref="I37:K37"/>
    <mergeCell ref="M37:O37"/>
    <mergeCell ref="Q37:S37"/>
    <mergeCell ref="U37:W37"/>
    <mergeCell ref="Y37:AA37"/>
    <mergeCell ref="AC39:AE39"/>
    <mergeCell ref="E40:G40"/>
    <mergeCell ref="I40:K40"/>
    <mergeCell ref="M40:O40"/>
    <mergeCell ref="Q40:S40"/>
    <mergeCell ref="U40:W40"/>
    <mergeCell ref="Y40:AA40"/>
    <mergeCell ref="AC40:AE40"/>
    <mergeCell ref="E39:G39"/>
    <mergeCell ref="I39:K39"/>
    <mergeCell ref="M39:O39"/>
    <mergeCell ref="Q39:S39"/>
    <mergeCell ref="U39:W39"/>
    <mergeCell ref="Y39:AA39"/>
    <mergeCell ref="AC43:AE43"/>
    <mergeCell ref="E43:G43"/>
    <mergeCell ref="I43:K43"/>
    <mergeCell ref="M43:O43"/>
    <mergeCell ref="Q43:S43"/>
    <mergeCell ref="U43:W43"/>
    <mergeCell ref="Y43:AA43"/>
    <mergeCell ref="AC41:AE41"/>
    <mergeCell ref="E42:G42"/>
    <mergeCell ref="I42:K42"/>
    <mergeCell ref="M42:O42"/>
    <mergeCell ref="Q42:S42"/>
    <mergeCell ref="U42:W42"/>
    <mergeCell ref="Y42:AA42"/>
    <mergeCell ref="AC42:AE42"/>
    <mergeCell ref="E41:G41"/>
    <mergeCell ref="I41:K41"/>
    <mergeCell ref="M41:O41"/>
    <mergeCell ref="Q41:S41"/>
    <mergeCell ref="U41:W41"/>
    <mergeCell ref="Y41:AA41"/>
  </mergeCells>
  <phoneticPr fontId="3"/>
  <pageMargins left="0.51181102362204722" right="0.23622047244094491" top="0.23622047244094491" bottom="0.31496062992125984" header="0.19685039370078741" footer="0.1574803149606299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F53"/>
  <sheetViews>
    <sheetView showGridLines="0" zoomScale="70" zoomScaleNormal="70" workbookViewId="0"/>
  </sheetViews>
  <sheetFormatPr defaultRowHeight="13.5" x14ac:dyDescent="0.15"/>
  <cols>
    <col min="1" max="1" width="4.125" style="5" customWidth="1"/>
    <col min="2" max="2" width="4.875" style="5" customWidth="1"/>
    <col min="3" max="3" width="3.25" style="5" bestFit="1" customWidth="1"/>
    <col min="4" max="4" width="23.25" style="5" customWidth="1"/>
    <col min="5" max="5" width="4.625" style="5" customWidth="1"/>
    <col min="6" max="6" width="3.625" style="5" bestFit="1" customWidth="1"/>
    <col min="7" max="7" width="4.625" style="5" customWidth="1"/>
    <col min="8" max="8" width="9.25" style="5" bestFit="1" customWidth="1"/>
    <col min="9" max="9" width="4.625" style="5" customWidth="1"/>
    <col min="10" max="10" width="3.625" style="5" customWidth="1"/>
    <col min="11" max="11" width="4.625" style="5" customWidth="1"/>
    <col min="12" max="12" width="9.625" style="5" customWidth="1"/>
    <col min="13" max="13" width="4.625" style="5" customWidth="1"/>
    <col min="14" max="14" width="3.625" style="5" customWidth="1"/>
    <col min="15" max="15" width="4.625" style="5" customWidth="1"/>
    <col min="16" max="16" width="9.625" style="5" customWidth="1"/>
    <col min="17" max="17" width="4.625" style="5" customWidth="1"/>
    <col min="18" max="18" width="3.625" style="5" customWidth="1"/>
    <col min="19" max="19" width="4.625" style="5" customWidth="1"/>
    <col min="20" max="20" width="9.625" style="5" customWidth="1"/>
    <col min="21" max="21" width="4.625" style="5" customWidth="1"/>
    <col min="22" max="22" width="3.625" style="5" customWidth="1"/>
    <col min="23" max="23" width="4.625" style="5" customWidth="1"/>
    <col min="24" max="24" width="9.625" style="5" customWidth="1"/>
    <col min="25" max="25" width="4.625" style="5" customWidth="1"/>
    <col min="26" max="26" width="3.625" style="5" customWidth="1"/>
    <col min="27" max="27" width="4.625" style="5" customWidth="1"/>
    <col min="28" max="28" width="9.625" style="5" customWidth="1"/>
    <col min="29" max="29" width="4.625" style="5" customWidth="1"/>
    <col min="30" max="30" width="3.625" style="5" customWidth="1"/>
    <col min="31" max="31" width="4.625" style="5" customWidth="1"/>
    <col min="32" max="32" width="9.625" style="5" customWidth="1"/>
    <col min="33" max="33" width="4.875" style="5" customWidth="1"/>
    <col min="34" max="16384" width="9" style="5"/>
  </cols>
  <sheetData>
    <row r="2" spans="2:32" ht="21" x14ac:dyDescent="0.15">
      <c r="B2" s="143"/>
      <c r="C2" s="143"/>
      <c r="D2" s="143"/>
      <c r="E2" s="231" t="s">
        <v>40</v>
      </c>
      <c r="F2" s="231"/>
      <c r="G2" s="231"/>
      <c r="H2" s="231"/>
      <c r="I2" s="143"/>
      <c r="J2" s="143"/>
      <c r="K2" s="143"/>
      <c r="L2" s="143"/>
      <c r="M2" s="230" t="s">
        <v>39</v>
      </c>
      <c r="N2" s="230"/>
      <c r="O2" s="230"/>
      <c r="P2" s="230"/>
      <c r="Q2" s="230"/>
      <c r="R2" s="230"/>
      <c r="S2" s="230"/>
      <c r="T2" s="230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2:32" ht="20.25" customHeight="1" x14ac:dyDescent="0.15">
      <c r="B3" s="6"/>
      <c r="C3" s="6"/>
      <c r="D3" s="66" t="s">
        <v>36</v>
      </c>
      <c r="E3" s="223"/>
      <c r="F3" s="223"/>
      <c r="G3" s="223"/>
      <c r="H3" s="223"/>
      <c r="I3" s="67"/>
      <c r="J3" s="67"/>
      <c r="K3" s="6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20.25" customHeight="1" x14ac:dyDescent="0.15">
      <c r="B4" s="65"/>
      <c r="C4" s="65"/>
      <c r="D4" s="68" t="s">
        <v>35</v>
      </c>
      <c r="E4" s="224"/>
      <c r="F4" s="224"/>
      <c r="G4" s="224"/>
      <c r="H4" s="224"/>
      <c r="I4" s="224"/>
      <c r="J4" s="224"/>
      <c r="K4" s="22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Y4" s="7"/>
      <c r="Z4" s="7"/>
      <c r="AA4" s="7"/>
      <c r="AB4" s="8"/>
      <c r="AC4" s="225"/>
      <c r="AD4" s="225"/>
      <c r="AE4" s="225"/>
      <c r="AF4" s="225"/>
    </row>
    <row r="5" spans="2:32" ht="14.25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9"/>
      <c r="AC5" s="6"/>
      <c r="AD5" s="6"/>
      <c r="AE5" s="6"/>
      <c r="AF5" s="9" t="s">
        <v>0</v>
      </c>
    </row>
    <row r="6" spans="2:32" ht="15.95" customHeight="1" x14ac:dyDescent="0.15">
      <c r="B6" s="226" t="s">
        <v>14</v>
      </c>
      <c r="C6" s="227"/>
      <c r="D6" s="227"/>
      <c r="E6" s="10"/>
      <c r="F6" s="11" t="s">
        <v>15</v>
      </c>
      <c r="G6" s="12">
        <v>25</v>
      </c>
      <c r="H6" s="13" t="s">
        <v>16</v>
      </c>
      <c r="I6" s="14"/>
      <c r="J6" s="11" t="s">
        <v>15</v>
      </c>
      <c r="K6" s="15">
        <f>IF(G6="","",G6+1)</f>
        <v>26</v>
      </c>
      <c r="L6" s="16" t="s">
        <v>16</v>
      </c>
      <c r="M6" s="17"/>
      <c r="N6" s="11" t="s">
        <v>15</v>
      </c>
      <c r="O6" s="15">
        <f>IF(K6="","",K6+1)</f>
        <v>27</v>
      </c>
      <c r="P6" s="13" t="s">
        <v>16</v>
      </c>
      <c r="Q6" s="14"/>
      <c r="R6" s="11" t="s">
        <v>15</v>
      </c>
      <c r="S6" s="15">
        <f>IF(O6="","",O6+1)</f>
        <v>28</v>
      </c>
      <c r="T6" s="18" t="s">
        <v>16</v>
      </c>
      <c r="U6" s="17"/>
      <c r="V6" s="11" t="s">
        <v>15</v>
      </c>
      <c r="W6" s="15">
        <f>IF(S6="","",S6+1)</f>
        <v>29</v>
      </c>
      <c r="X6" s="13" t="s">
        <v>16</v>
      </c>
      <c r="Y6" s="14"/>
      <c r="Z6" s="11" t="s">
        <v>15</v>
      </c>
      <c r="AA6" s="15">
        <f>IF(W6="","",W6+1)</f>
        <v>30</v>
      </c>
      <c r="AB6" s="18" t="s">
        <v>16</v>
      </c>
      <c r="AC6" s="17"/>
      <c r="AD6" s="11" t="s">
        <v>15</v>
      </c>
      <c r="AE6" s="15">
        <f>IF(AA6="","",AA6+1)</f>
        <v>31</v>
      </c>
      <c r="AF6" s="19" t="s">
        <v>16</v>
      </c>
    </row>
    <row r="7" spans="2:32" ht="15.95" customHeight="1" x14ac:dyDescent="0.15">
      <c r="B7" s="228" t="s">
        <v>17</v>
      </c>
      <c r="C7" s="229"/>
      <c r="D7" s="229"/>
      <c r="E7" s="20">
        <v>2</v>
      </c>
      <c r="F7" s="21" t="s">
        <v>13</v>
      </c>
      <c r="G7" s="22">
        <v>3</v>
      </c>
      <c r="H7" s="23" t="s">
        <v>18</v>
      </c>
      <c r="I7" s="24">
        <f>IF(E7="","",E7+1)</f>
        <v>3</v>
      </c>
      <c r="J7" s="21" t="s">
        <v>13</v>
      </c>
      <c r="K7" s="25">
        <f>IF(G7="","",G7)</f>
        <v>3</v>
      </c>
      <c r="L7" s="26" t="s">
        <v>18</v>
      </c>
      <c r="M7" s="27">
        <f>IF(I7="","",I7+1)</f>
        <v>4</v>
      </c>
      <c r="N7" s="21" t="s">
        <v>13</v>
      </c>
      <c r="O7" s="25">
        <f>IF(K7="","",K7)</f>
        <v>3</v>
      </c>
      <c r="P7" s="28" t="s">
        <v>19</v>
      </c>
      <c r="Q7" s="24">
        <f>IF(M7="","",M7+1)</f>
        <v>5</v>
      </c>
      <c r="R7" s="21" t="s">
        <v>13</v>
      </c>
      <c r="S7" s="25">
        <f>IF(O7="","",O7)</f>
        <v>3</v>
      </c>
      <c r="T7" s="23" t="s">
        <v>19</v>
      </c>
      <c r="U7" s="25">
        <f>IF(Q7="","",Q7+1)</f>
        <v>6</v>
      </c>
      <c r="V7" s="21" t="s">
        <v>13</v>
      </c>
      <c r="W7" s="25">
        <f>IF(S7="","",S7)</f>
        <v>3</v>
      </c>
      <c r="X7" s="28" t="s">
        <v>19</v>
      </c>
      <c r="Y7" s="24">
        <f>IF(U7="","",U7+1)</f>
        <v>7</v>
      </c>
      <c r="Z7" s="21" t="s">
        <v>13</v>
      </c>
      <c r="AA7" s="25">
        <f>IF(W7="","",W7)</f>
        <v>3</v>
      </c>
      <c r="AB7" s="23" t="s">
        <v>19</v>
      </c>
      <c r="AC7" s="25">
        <f>IF(Y7="","",Y7+1)</f>
        <v>8</v>
      </c>
      <c r="AD7" s="21" t="s">
        <v>13</v>
      </c>
      <c r="AE7" s="25">
        <f>IF(AA7="","",AA7)</f>
        <v>3</v>
      </c>
      <c r="AF7" s="29" t="s">
        <v>19</v>
      </c>
    </row>
    <row r="8" spans="2:32" ht="15.95" customHeight="1" x14ac:dyDescent="0.15">
      <c r="B8" s="30" t="s">
        <v>1</v>
      </c>
      <c r="C8" s="31"/>
      <c r="D8" s="31"/>
      <c r="E8" s="245">
        <f>SUM(E10:G12)</f>
        <v>13579</v>
      </c>
      <c r="F8" s="214"/>
      <c r="G8" s="215"/>
      <c r="H8" s="218" t="s">
        <v>20</v>
      </c>
      <c r="I8" s="213">
        <f>SUM(I10:K12)</f>
        <v>16912</v>
      </c>
      <c r="J8" s="214"/>
      <c r="K8" s="215"/>
      <c r="L8" s="216" t="s">
        <v>20</v>
      </c>
      <c r="M8" s="214">
        <f>SUM(M10:O12)</f>
        <v>17500</v>
      </c>
      <c r="N8" s="214"/>
      <c r="O8" s="215"/>
      <c r="P8" s="218" t="s">
        <v>20</v>
      </c>
      <c r="Q8" s="213">
        <f>SUM(Q10:S12)</f>
        <v>23000</v>
      </c>
      <c r="R8" s="214"/>
      <c r="S8" s="215"/>
      <c r="T8" s="243" t="s">
        <v>20</v>
      </c>
      <c r="U8" s="214">
        <f>SUM(U10:W12)</f>
        <v>0</v>
      </c>
      <c r="V8" s="214"/>
      <c r="W8" s="215"/>
      <c r="X8" s="218" t="s">
        <v>20</v>
      </c>
      <c r="Y8" s="213">
        <f>SUM(Y10:AA12)</f>
        <v>0</v>
      </c>
      <c r="Z8" s="214"/>
      <c r="AA8" s="215"/>
      <c r="AB8" s="243" t="s">
        <v>20</v>
      </c>
      <c r="AC8" s="214">
        <f>SUM(AC10:AE12)</f>
        <v>0</v>
      </c>
      <c r="AD8" s="214"/>
      <c r="AE8" s="215"/>
      <c r="AF8" s="232" t="s">
        <v>20</v>
      </c>
    </row>
    <row r="9" spans="2:32" ht="15.95" customHeight="1" x14ac:dyDescent="0.15">
      <c r="B9" s="32" t="s">
        <v>21</v>
      </c>
      <c r="C9" s="33"/>
      <c r="D9" s="34"/>
      <c r="E9" s="234"/>
      <c r="F9" s="235"/>
      <c r="G9" s="236"/>
      <c r="H9" s="219"/>
      <c r="I9" s="237">
        <f>IF(E8=0,"",I8/E8)</f>
        <v>1.2454525370056706</v>
      </c>
      <c r="J9" s="238"/>
      <c r="K9" s="239"/>
      <c r="L9" s="217"/>
      <c r="M9" s="240">
        <f>IF(I8=0,"",M8/I8)</f>
        <v>1.0347682119205297</v>
      </c>
      <c r="N9" s="240"/>
      <c r="O9" s="241"/>
      <c r="P9" s="219"/>
      <c r="Q9" s="242">
        <f>IF(M8=0,"",Q8/M8)</f>
        <v>1.3142857142857143</v>
      </c>
      <c r="R9" s="240"/>
      <c r="S9" s="241"/>
      <c r="T9" s="244"/>
      <c r="U9" s="240">
        <f>IF(Q8=0,"",U8/Q8)</f>
        <v>0</v>
      </c>
      <c r="V9" s="240"/>
      <c r="W9" s="241"/>
      <c r="X9" s="219"/>
      <c r="Y9" s="242" t="str">
        <f>IF(U8=0,"",Y8/U8)</f>
        <v/>
      </c>
      <c r="Z9" s="240"/>
      <c r="AA9" s="241"/>
      <c r="AB9" s="244"/>
      <c r="AC9" s="240" t="str">
        <f>IF(Y8=0,"",AC8/Y8)</f>
        <v/>
      </c>
      <c r="AD9" s="240"/>
      <c r="AE9" s="241"/>
      <c r="AF9" s="233"/>
    </row>
    <row r="10" spans="2:32" ht="15.95" customHeight="1" x14ac:dyDescent="0.15">
      <c r="B10" s="35"/>
      <c r="C10" s="220" t="s">
        <v>22</v>
      </c>
      <c r="D10" s="69" t="s">
        <v>37</v>
      </c>
      <c r="E10" s="179">
        <v>12345</v>
      </c>
      <c r="F10" s="169"/>
      <c r="G10" s="170"/>
      <c r="H10" s="74">
        <f t="shared" ref="H10:H43" si="0">IF(E$8=0,"",ROUNDDOWN(E10/E$8,4))</f>
        <v>0.90910000000000002</v>
      </c>
      <c r="I10" s="168">
        <v>14567</v>
      </c>
      <c r="J10" s="169"/>
      <c r="K10" s="170"/>
      <c r="L10" s="75">
        <f t="shared" ref="L10:L42" si="1">IF(I$8=0,"",ROUNDDOWN(I10/I$8,4))</f>
        <v>0.86129999999999995</v>
      </c>
      <c r="M10" s="169">
        <v>15000</v>
      </c>
      <c r="N10" s="169"/>
      <c r="O10" s="170"/>
      <c r="P10" s="74">
        <f t="shared" ref="P10:P40" si="2">IF(M$8=0,"",ROUNDDOWN(M10/M$8,4))</f>
        <v>0.85709999999999997</v>
      </c>
      <c r="Q10" s="168">
        <v>20000</v>
      </c>
      <c r="R10" s="169"/>
      <c r="S10" s="170"/>
      <c r="T10" s="76">
        <f t="shared" ref="T10:T40" si="3">IF(Q$8=0,"",ROUNDDOWN(Q10/Q$8,4))</f>
        <v>0.86950000000000005</v>
      </c>
      <c r="U10" s="168"/>
      <c r="V10" s="169"/>
      <c r="W10" s="170"/>
      <c r="X10" s="74" t="str">
        <f t="shared" ref="X10:X40" si="4">IF(U$8=0,"",ROUNDDOWN(U10/U$8,4))</f>
        <v/>
      </c>
      <c r="Y10" s="168"/>
      <c r="Z10" s="169"/>
      <c r="AA10" s="170"/>
      <c r="AB10" s="76" t="str">
        <f t="shared" ref="AB10:AB40" si="5">IF(Y$8=0,"",ROUNDDOWN(Y10/Y$8,4))</f>
        <v/>
      </c>
      <c r="AC10" s="168"/>
      <c r="AD10" s="169"/>
      <c r="AE10" s="170"/>
      <c r="AF10" s="77" t="str">
        <f>IF(AC$8=0,"",ROUNDDOWN(AC10/AC$8,4))</f>
        <v/>
      </c>
    </row>
    <row r="11" spans="2:32" ht="15.95" customHeight="1" x14ac:dyDescent="0.15">
      <c r="B11" s="35"/>
      <c r="C11" s="221"/>
      <c r="D11" s="70" t="s">
        <v>38</v>
      </c>
      <c r="E11" s="196">
        <v>1234</v>
      </c>
      <c r="F11" s="197"/>
      <c r="G11" s="198"/>
      <c r="H11" s="78">
        <f t="shared" si="0"/>
        <v>9.0800000000000006E-2</v>
      </c>
      <c r="I11" s="199">
        <v>2345</v>
      </c>
      <c r="J11" s="197"/>
      <c r="K11" s="198"/>
      <c r="L11" s="79">
        <f t="shared" si="1"/>
        <v>0.1386</v>
      </c>
      <c r="M11" s="197">
        <v>2500</v>
      </c>
      <c r="N11" s="197"/>
      <c r="O11" s="198"/>
      <c r="P11" s="78">
        <f t="shared" si="2"/>
        <v>0.14280000000000001</v>
      </c>
      <c r="Q11" s="199">
        <v>3000</v>
      </c>
      <c r="R11" s="197"/>
      <c r="S11" s="198"/>
      <c r="T11" s="80">
        <f t="shared" si="3"/>
        <v>0.13039999999999999</v>
      </c>
      <c r="U11" s="199"/>
      <c r="V11" s="197"/>
      <c r="W11" s="198"/>
      <c r="X11" s="78" t="str">
        <f t="shared" si="4"/>
        <v/>
      </c>
      <c r="Y11" s="199"/>
      <c r="Z11" s="197"/>
      <c r="AA11" s="198"/>
      <c r="AB11" s="80" t="str">
        <f t="shared" si="5"/>
        <v/>
      </c>
      <c r="AC11" s="199"/>
      <c r="AD11" s="197"/>
      <c r="AE11" s="198"/>
      <c r="AF11" s="81" t="str">
        <f>IF(AC$8=0,"",ROUNDDOWN(AC11/AC$8,4))</f>
        <v/>
      </c>
    </row>
    <row r="12" spans="2:32" ht="15.95" customHeight="1" x14ac:dyDescent="0.15">
      <c r="B12" s="36"/>
      <c r="C12" s="222"/>
      <c r="D12" s="37"/>
      <c r="E12" s="173"/>
      <c r="F12" s="174"/>
      <c r="G12" s="175"/>
      <c r="H12" s="82">
        <f t="shared" si="0"/>
        <v>0</v>
      </c>
      <c r="I12" s="176"/>
      <c r="J12" s="174"/>
      <c r="K12" s="175"/>
      <c r="L12" s="83">
        <f t="shared" si="1"/>
        <v>0</v>
      </c>
      <c r="M12" s="174"/>
      <c r="N12" s="174"/>
      <c r="O12" s="175"/>
      <c r="P12" s="82">
        <f t="shared" si="2"/>
        <v>0</v>
      </c>
      <c r="Q12" s="176"/>
      <c r="R12" s="174"/>
      <c r="S12" s="175"/>
      <c r="T12" s="84">
        <f t="shared" si="3"/>
        <v>0</v>
      </c>
      <c r="U12" s="176"/>
      <c r="V12" s="174"/>
      <c r="W12" s="175"/>
      <c r="X12" s="82" t="str">
        <f t="shared" si="4"/>
        <v/>
      </c>
      <c r="Y12" s="176"/>
      <c r="Z12" s="174"/>
      <c r="AA12" s="175"/>
      <c r="AB12" s="84" t="str">
        <f t="shared" si="5"/>
        <v/>
      </c>
      <c r="AC12" s="176"/>
      <c r="AD12" s="174"/>
      <c r="AE12" s="175"/>
      <c r="AF12" s="85" t="str">
        <f>IF(AC$8=0,"",ROUNDDOWN(AC12/AC$8,4))</f>
        <v/>
      </c>
    </row>
    <row r="13" spans="2:32" ht="15.95" customHeight="1" x14ac:dyDescent="0.15">
      <c r="B13" s="30" t="s">
        <v>2</v>
      </c>
      <c r="C13" s="38"/>
      <c r="D13" s="39"/>
      <c r="E13" s="160">
        <f>SUM(E15:G17)</f>
        <v>6678</v>
      </c>
      <c r="F13" s="158"/>
      <c r="G13" s="159"/>
      <c r="H13" s="86">
        <f t="shared" si="0"/>
        <v>0.49170000000000003</v>
      </c>
      <c r="I13" s="161">
        <f>SUM(I15:K17)</f>
        <v>7789</v>
      </c>
      <c r="J13" s="158"/>
      <c r="K13" s="159"/>
      <c r="L13" s="87">
        <f t="shared" si="1"/>
        <v>0.46050000000000002</v>
      </c>
      <c r="M13" s="158">
        <f>SUM(M15:O17)</f>
        <v>8000</v>
      </c>
      <c r="N13" s="158"/>
      <c r="O13" s="159"/>
      <c r="P13" s="86">
        <f t="shared" si="2"/>
        <v>0.45710000000000001</v>
      </c>
      <c r="Q13" s="161">
        <f>SUM(Q15:S17)</f>
        <v>12500</v>
      </c>
      <c r="R13" s="158"/>
      <c r="S13" s="159"/>
      <c r="T13" s="88">
        <f t="shared" si="3"/>
        <v>0.54339999999999999</v>
      </c>
      <c r="U13" s="158">
        <f>SUM(U15:W17)</f>
        <v>0</v>
      </c>
      <c r="V13" s="158"/>
      <c r="W13" s="159"/>
      <c r="X13" s="86" t="str">
        <f t="shared" si="4"/>
        <v/>
      </c>
      <c r="Y13" s="161">
        <f>SUM(Y15:AA17)</f>
        <v>0</v>
      </c>
      <c r="Z13" s="158"/>
      <c r="AA13" s="159"/>
      <c r="AB13" s="88" t="str">
        <f t="shared" si="5"/>
        <v/>
      </c>
      <c r="AC13" s="158">
        <f>SUM(AC15:AE17)</f>
        <v>0</v>
      </c>
      <c r="AD13" s="158"/>
      <c r="AE13" s="159"/>
      <c r="AF13" s="89" t="str">
        <f>IF(AC$8=0,"",ROUNDDOWN(AC13/AC$8,4))</f>
        <v/>
      </c>
    </row>
    <row r="14" spans="2:32" ht="15.95" customHeight="1" x14ac:dyDescent="0.15">
      <c r="B14" s="35"/>
      <c r="C14" s="211" t="s">
        <v>23</v>
      </c>
      <c r="D14" s="212"/>
      <c r="E14" s="179">
        <v>850</v>
      </c>
      <c r="F14" s="169"/>
      <c r="G14" s="170"/>
      <c r="H14" s="74">
        <f t="shared" si="0"/>
        <v>6.25E-2</v>
      </c>
      <c r="I14" s="168">
        <v>800</v>
      </c>
      <c r="J14" s="169"/>
      <c r="K14" s="170"/>
      <c r="L14" s="75">
        <f t="shared" si="1"/>
        <v>4.7300000000000002E-2</v>
      </c>
      <c r="M14" s="169">
        <v>750</v>
      </c>
      <c r="N14" s="169"/>
      <c r="O14" s="170"/>
      <c r="P14" s="74">
        <f t="shared" si="2"/>
        <v>4.2799999999999998E-2</v>
      </c>
      <c r="Q14" s="168">
        <v>700</v>
      </c>
      <c r="R14" s="169"/>
      <c r="S14" s="170"/>
      <c r="T14" s="76">
        <f t="shared" si="3"/>
        <v>3.04E-2</v>
      </c>
      <c r="U14" s="168"/>
      <c r="V14" s="169"/>
      <c r="W14" s="170"/>
      <c r="X14" s="74" t="str">
        <f t="shared" si="4"/>
        <v/>
      </c>
      <c r="Y14" s="168"/>
      <c r="Z14" s="169"/>
      <c r="AA14" s="170"/>
      <c r="AB14" s="76" t="str">
        <f t="shared" si="5"/>
        <v/>
      </c>
      <c r="AC14" s="168"/>
      <c r="AD14" s="169"/>
      <c r="AE14" s="170"/>
      <c r="AF14" s="89"/>
    </row>
    <row r="15" spans="2:32" ht="15.95" customHeight="1" x14ac:dyDescent="0.15">
      <c r="B15" s="35"/>
      <c r="C15" s="202" t="s">
        <v>22</v>
      </c>
      <c r="D15" s="71" t="str">
        <f>IF(D10="","",D10)</f>
        <v>甲</v>
      </c>
      <c r="E15" s="179">
        <v>5678</v>
      </c>
      <c r="F15" s="169"/>
      <c r="G15" s="170"/>
      <c r="H15" s="74">
        <f t="shared" si="0"/>
        <v>0.41810000000000003</v>
      </c>
      <c r="I15" s="168">
        <v>6789</v>
      </c>
      <c r="J15" s="169"/>
      <c r="K15" s="170"/>
      <c r="L15" s="75">
        <f t="shared" si="1"/>
        <v>0.40139999999999998</v>
      </c>
      <c r="M15" s="169">
        <v>7000</v>
      </c>
      <c r="N15" s="169"/>
      <c r="O15" s="170"/>
      <c r="P15" s="74">
        <f t="shared" si="2"/>
        <v>0.4</v>
      </c>
      <c r="Q15" s="168">
        <v>10000</v>
      </c>
      <c r="R15" s="169"/>
      <c r="S15" s="170"/>
      <c r="T15" s="76">
        <f t="shared" si="3"/>
        <v>0.43469999999999998</v>
      </c>
      <c r="U15" s="168"/>
      <c r="V15" s="169"/>
      <c r="W15" s="170"/>
      <c r="X15" s="74" t="str">
        <f t="shared" si="4"/>
        <v/>
      </c>
      <c r="Y15" s="168"/>
      <c r="Z15" s="169"/>
      <c r="AA15" s="170"/>
      <c r="AB15" s="76" t="str">
        <f t="shared" si="5"/>
        <v/>
      </c>
      <c r="AC15" s="168"/>
      <c r="AD15" s="169"/>
      <c r="AE15" s="170"/>
      <c r="AF15" s="77" t="str">
        <f t="shared" ref="AF15:AF40" si="6">IF(AC$8=0,"",ROUNDDOWN(AC15/AC$8,4))</f>
        <v/>
      </c>
    </row>
    <row r="16" spans="2:32" ht="15.95" customHeight="1" x14ac:dyDescent="0.15">
      <c r="B16" s="35"/>
      <c r="C16" s="203"/>
      <c r="D16" s="72" t="str">
        <f>IF(D11="","",D11)</f>
        <v>乙</v>
      </c>
      <c r="E16" s="196">
        <v>1000</v>
      </c>
      <c r="F16" s="197"/>
      <c r="G16" s="198"/>
      <c r="H16" s="78">
        <f t="shared" si="0"/>
        <v>7.3599999999999999E-2</v>
      </c>
      <c r="I16" s="199">
        <v>1000</v>
      </c>
      <c r="J16" s="197"/>
      <c r="K16" s="198"/>
      <c r="L16" s="79">
        <f t="shared" si="1"/>
        <v>5.91E-2</v>
      </c>
      <c r="M16" s="197">
        <v>1000</v>
      </c>
      <c r="N16" s="197"/>
      <c r="O16" s="198"/>
      <c r="P16" s="78">
        <f t="shared" si="2"/>
        <v>5.7099999999999998E-2</v>
      </c>
      <c r="Q16" s="199">
        <v>2500</v>
      </c>
      <c r="R16" s="197"/>
      <c r="S16" s="198"/>
      <c r="T16" s="80">
        <f t="shared" si="3"/>
        <v>0.1086</v>
      </c>
      <c r="U16" s="199"/>
      <c r="V16" s="197"/>
      <c r="W16" s="198"/>
      <c r="X16" s="78" t="str">
        <f t="shared" si="4"/>
        <v/>
      </c>
      <c r="Y16" s="199"/>
      <c r="Z16" s="197"/>
      <c r="AA16" s="198"/>
      <c r="AB16" s="80" t="str">
        <f t="shared" si="5"/>
        <v/>
      </c>
      <c r="AC16" s="199"/>
      <c r="AD16" s="197"/>
      <c r="AE16" s="198"/>
      <c r="AF16" s="81" t="str">
        <f t="shared" si="6"/>
        <v/>
      </c>
    </row>
    <row r="17" spans="2:32" ht="15.95" customHeight="1" x14ac:dyDescent="0.15">
      <c r="B17" s="36"/>
      <c r="C17" s="204"/>
      <c r="D17" s="73" t="str">
        <f>IF(D12="","",D12)</f>
        <v/>
      </c>
      <c r="E17" s="173">
        <v>0</v>
      </c>
      <c r="F17" s="174"/>
      <c r="G17" s="175"/>
      <c r="H17" s="82">
        <f t="shared" si="0"/>
        <v>0</v>
      </c>
      <c r="I17" s="176">
        <v>0</v>
      </c>
      <c r="J17" s="174"/>
      <c r="K17" s="175"/>
      <c r="L17" s="83">
        <f t="shared" si="1"/>
        <v>0</v>
      </c>
      <c r="M17" s="174">
        <v>0</v>
      </c>
      <c r="N17" s="174"/>
      <c r="O17" s="175"/>
      <c r="P17" s="82">
        <f t="shared" si="2"/>
        <v>0</v>
      </c>
      <c r="Q17" s="176"/>
      <c r="R17" s="174"/>
      <c r="S17" s="175"/>
      <c r="T17" s="84">
        <f t="shared" si="3"/>
        <v>0</v>
      </c>
      <c r="U17" s="176"/>
      <c r="V17" s="174"/>
      <c r="W17" s="175"/>
      <c r="X17" s="82" t="str">
        <f t="shared" si="4"/>
        <v/>
      </c>
      <c r="Y17" s="176"/>
      <c r="Z17" s="174"/>
      <c r="AA17" s="175"/>
      <c r="AB17" s="84" t="str">
        <f t="shared" si="5"/>
        <v/>
      </c>
      <c r="AC17" s="176"/>
      <c r="AD17" s="174"/>
      <c r="AE17" s="175"/>
      <c r="AF17" s="85" t="str">
        <f t="shared" si="6"/>
        <v/>
      </c>
    </row>
    <row r="18" spans="2:32" ht="15.95" customHeight="1" x14ac:dyDescent="0.15">
      <c r="B18" s="40" t="s">
        <v>3</v>
      </c>
      <c r="C18" s="41"/>
      <c r="D18" s="41"/>
      <c r="E18" s="164">
        <f>SUM(E19:G21)</f>
        <v>6901</v>
      </c>
      <c r="F18" s="165"/>
      <c r="G18" s="166"/>
      <c r="H18" s="90">
        <f t="shared" si="0"/>
        <v>0.50819999999999999</v>
      </c>
      <c r="I18" s="167">
        <f>SUM(I19:K21)</f>
        <v>9123</v>
      </c>
      <c r="J18" s="165"/>
      <c r="K18" s="166"/>
      <c r="L18" s="91">
        <f t="shared" si="1"/>
        <v>0.53939999999999999</v>
      </c>
      <c r="M18" s="165">
        <f>SUM(M19:O21)</f>
        <v>9500</v>
      </c>
      <c r="N18" s="165"/>
      <c r="O18" s="166"/>
      <c r="P18" s="90">
        <f t="shared" si="2"/>
        <v>0.54279999999999995</v>
      </c>
      <c r="Q18" s="167">
        <f>SUM(Q19:S21)</f>
        <v>10500</v>
      </c>
      <c r="R18" s="165"/>
      <c r="S18" s="166"/>
      <c r="T18" s="92">
        <f t="shared" si="3"/>
        <v>0.45650000000000002</v>
      </c>
      <c r="U18" s="165">
        <f>SUM(U19:W21)</f>
        <v>0</v>
      </c>
      <c r="V18" s="165"/>
      <c r="W18" s="166"/>
      <c r="X18" s="90" t="str">
        <f t="shared" si="4"/>
        <v/>
      </c>
      <c r="Y18" s="167">
        <f>SUM(Y19:AA21)</f>
        <v>0</v>
      </c>
      <c r="Z18" s="165"/>
      <c r="AA18" s="166"/>
      <c r="AB18" s="92" t="str">
        <f t="shared" si="5"/>
        <v/>
      </c>
      <c r="AC18" s="165">
        <f>SUM(AC19:AE21)</f>
        <v>0</v>
      </c>
      <c r="AD18" s="165"/>
      <c r="AE18" s="166"/>
      <c r="AF18" s="93" t="str">
        <f t="shared" si="6"/>
        <v/>
      </c>
    </row>
    <row r="19" spans="2:32" ht="15.95" customHeight="1" x14ac:dyDescent="0.15">
      <c r="B19" s="42"/>
      <c r="C19" s="202" t="s">
        <v>22</v>
      </c>
      <c r="D19" s="71" t="str">
        <f>IF(D15="","",D15)</f>
        <v>甲</v>
      </c>
      <c r="E19" s="205">
        <f>E10-E15</f>
        <v>6667</v>
      </c>
      <c r="F19" s="206"/>
      <c r="G19" s="207"/>
      <c r="H19" s="94">
        <f t="shared" si="0"/>
        <v>0.4909</v>
      </c>
      <c r="I19" s="208">
        <f>I10-I15</f>
        <v>7778</v>
      </c>
      <c r="J19" s="206"/>
      <c r="K19" s="207"/>
      <c r="L19" s="95">
        <f t="shared" si="1"/>
        <v>0.45989999999999998</v>
      </c>
      <c r="M19" s="206">
        <f>M10-M15</f>
        <v>8000</v>
      </c>
      <c r="N19" s="206"/>
      <c r="O19" s="207"/>
      <c r="P19" s="94">
        <f t="shared" si="2"/>
        <v>0.45710000000000001</v>
      </c>
      <c r="Q19" s="208">
        <f>Q10-Q15</f>
        <v>10000</v>
      </c>
      <c r="R19" s="206"/>
      <c r="S19" s="207"/>
      <c r="T19" s="96">
        <f t="shared" si="3"/>
        <v>0.43469999999999998</v>
      </c>
      <c r="U19" s="206">
        <f>U10-U15</f>
        <v>0</v>
      </c>
      <c r="V19" s="206"/>
      <c r="W19" s="207"/>
      <c r="X19" s="94" t="str">
        <f t="shared" si="4"/>
        <v/>
      </c>
      <c r="Y19" s="208">
        <f>Y10-Y15</f>
        <v>0</v>
      </c>
      <c r="Z19" s="206"/>
      <c r="AA19" s="207"/>
      <c r="AB19" s="96" t="str">
        <f t="shared" si="5"/>
        <v/>
      </c>
      <c r="AC19" s="206">
        <f>AC10-AC15</f>
        <v>0</v>
      </c>
      <c r="AD19" s="206"/>
      <c r="AE19" s="207"/>
      <c r="AF19" s="97" t="str">
        <f t="shared" si="6"/>
        <v/>
      </c>
    </row>
    <row r="20" spans="2:32" ht="15.95" customHeight="1" x14ac:dyDescent="0.15">
      <c r="B20" s="42"/>
      <c r="C20" s="203"/>
      <c r="D20" s="72" t="str">
        <f>IF(D16="","",D16)</f>
        <v>乙</v>
      </c>
      <c r="E20" s="209">
        <f>E11-E16</f>
        <v>234</v>
      </c>
      <c r="F20" s="200"/>
      <c r="G20" s="201"/>
      <c r="H20" s="98">
        <f t="shared" si="0"/>
        <v>1.72E-2</v>
      </c>
      <c r="I20" s="210">
        <f>I11-I16</f>
        <v>1345</v>
      </c>
      <c r="J20" s="200"/>
      <c r="K20" s="201"/>
      <c r="L20" s="99">
        <f t="shared" si="1"/>
        <v>7.9500000000000001E-2</v>
      </c>
      <c r="M20" s="200">
        <f>M11-M16</f>
        <v>1500</v>
      </c>
      <c r="N20" s="200"/>
      <c r="O20" s="201"/>
      <c r="P20" s="98">
        <f t="shared" si="2"/>
        <v>8.5699999999999998E-2</v>
      </c>
      <c r="Q20" s="210">
        <f>Q11-Q16</f>
        <v>500</v>
      </c>
      <c r="R20" s="200"/>
      <c r="S20" s="201"/>
      <c r="T20" s="100">
        <f t="shared" si="3"/>
        <v>2.1700000000000001E-2</v>
      </c>
      <c r="U20" s="200">
        <f>U11-U16</f>
        <v>0</v>
      </c>
      <c r="V20" s="200"/>
      <c r="W20" s="201"/>
      <c r="X20" s="98" t="str">
        <f t="shared" si="4"/>
        <v/>
      </c>
      <c r="Y20" s="210">
        <f>Y11-Y16</f>
        <v>0</v>
      </c>
      <c r="Z20" s="200"/>
      <c r="AA20" s="201"/>
      <c r="AB20" s="100" t="str">
        <f t="shared" si="5"/>
        <v/>
      </c>
      <c r="AC20" s="200">
        <f>AC11-AC16</f>
        <v>0</v>
      </c>
      <c r="AD20" s="200"/>
      <c r="AE20" s="201"/>
      <c r="AF20" s="101" t="str">
        <f t="shared" si="6"/>
        <v/>
      </c>
    </row>
    <row r="21" spans="2:32" ht="15.95" customHeight="1" x14ac:dyDescent="0.15">
      <c r="B21" s="43"/>
      <c r="C21" s="204"/>
      <c r="D21" s="73" t="str">
        <f>IF(D17="","",D17)</f>
        <v/>
      </c>
      <c r="E21" s="190">
        <f>E12-E17</f>
        <v>0</v>
      </c>
      <c r="F21" s="191"/>
      <c r="G21" s="192"/>
      <c r="H21" s="102">
        <f t="shared" si="0"/>
        <v>0</v>
      </c>
      <c r="I21" s="193">
        <f>I12-I17</f>
        <v>0</v>
      </c>
      <c r="J21" s="191"/>
      <c r="K21" s="192"/>
      <c r="L21" s="103">
        <f t="shared" si="1"/>
        <v>0</v>
      </c>
      <c r="M21" s="191">
        <f>M12-M17</f>
        <v>0</v>
      </c>
      <c r="N21" s="191"/>
      <c r="O21" s="192"/>
      <c r="P21" s="102">
        <f t="shared" si="2"/>
        <v>0</v>
      </c>
      <c r="Q21" s="193">
        <f>Q12-Q17</f>
        <v>0</v>
      </c>
      <c r="R21" s="191"/>
      <c r="S21" s="192"/>
      <c r="T21" s="104">
        <f t="shared" si="3"/>
        <v>0</v>
      </c>
      <c r="U21" s="191">
        <f>U12-U17</f>
        <v>0</v>
      </c>
      <c r="V21" s="191"/>
      <c r="W21" s="192"/>
      <c r="X21" s="102" t="str">
        <f t="shared" si="4"/>
        <v/>
      </c>
      <c r="Y21" s="193">
        <f>Y12-Y17</f>
        <v>0</v>
      </c>
      <c r="Z21" s="191"/>
      <c r="AA21" s="192"/>
      <c r="AB21" s="104" t="str">
        <f t="shared" si="5"/>
        <v/>
      </c>
      <c r="AC21" s="191">
        <f>AC12-AC17</f>
        <v>0</v>
      </c>
      <c r="AD21" s="191"/>
      <c r="AE21" s="192"/>
      <c r="AF21" s="105" t="str">
        <f t="shared" si="6"/>
        <v/>
      </c>
    </row>
    <row r="22" spans="2:32" ht="15.95" customHeight="1" x14ac:dyDescent="0.15">
      <c r="B22" s="30" t="s">
        <v>24</v>
      </c>
      <c r="C22" s="31"/>
      <c r="D22" s="31"/>
      <c r="E22" s="157">
        <v>3333</v>
      </c>
      <c r="F22" s="151"/>
      <c r="G22" s="152"/>
      <c r="H22" s="106">
        <f t="shared" si="0"/>
        <v>0.24540000000000001</v>
      </c>
      <c r="I22" s="150">
        <v>4444</v>
      </c>
      <c r="J22" s="151"/>
      <c r="K22" s="152"/>
      <c r="L22" s="107">
        <f t="shared" si="1"/>
        <v>0.26269999999999999</v>
      </c>
      <c r="M22" s="151">
        <v>5000</v>
      </c>
      <c r="N22" s="151"/>
      <c r="O22" s="152"/>
      <c r="P22" s="106">
        <f t="shared" si="2"/>
        <v>0.28570000000000001</v>
      </c>
      <c r="Q22" s="150">
        <v>6000</v>
      </c>
      <c r="R22" s="151"/>
      <c r="S22" s="152"/>
      <c r="T22" s="108">
        <f t="shared" si="3"/>
        <v>0.26079999999999998</v>
      </c>
      <c r="U22" s="150"/>
      <c r="V22" s="151"/>
      <c r="W22" s="152"/>
      <c r="X22" s="106" t="str">
        <f t="shared" si="4"/>
        <v/>
      </c>
      <c r="Y22" s="150"/>
      <c r="Z22" s="151"/>
      <c r="AA22" s="152"/>
      <c r="AB22" s="108" t="str">
        <f t="shared" si="5"/>
        <v/>
      </c>
      <c r="AC22" s="150"/>
      <c r="AD22" s="151"/>
      <c r="AE22" s="152"/>
      <c r="AF22" s="109" t="str">
        <f t="shared" si="6"/>
        <v/>
      </c>
    </row>
    <row r="23" spans="2:32" ht="15.95" customHeight="1" x14ac:dyDescent="0.15">
      <c r="B23" s="35"/>
      <c r="C23" s="177" t="s">
        <v>25</v>
      </c>
      <c r="D23" s="178"/>
      <c r="E23" s="179">
        <v>1200</v>
      </c>
      <c r="F23" s="169"/>
      <c r="G23" s="170"/>
      <c r="H23" s="74">
        <f t="shared" si="0"/>
        <v>8.8300000000000003E-2</v>
      </c>
      <c r="I23" s="168">
        <v>1500</v>
      </c>
      <c r="J23" s="169"/>
      <c r="K23" s="170"/>
      <c r="L23" s="75">
        <f t="shared" si="1"/>
        <v>8.8599999999999998E-2</v>
      </c>
      <c r="M23" s="169">
        <v>1600</v>
      </c>
      <c r="N23" s="169"/>
      <c r="O23" s="170"/>
      <c r="P23" s="74">
        <f t="shared" si="2"/>
        <v>9.1399999999999995E-2</v>
      </c>
      <c r="Q23" s="168">
        <v>2000</v>
      </c>
      <c r="R23" s="169"/>
      <c r="S23" s="170"/>
      <c r="T23" s="76">
        <f t="shared" si="3"/>
        <v>8.6900000000000005E-2</v>
      </c>
      <c r="U23" s="168"/>
      <c r="V23" s="169"/>
      <c r="W23" s="170"/>
      <c r="X23" s="74" t="str">
        <f t="shared" si="4"/>
        <v/>
      </c>
      <c r="Y23" s="168"/>
      <c r="Z23" s="169"/>
      <c r="AA23" s="170"/>
      <c r="AB23" s="76" t="str">
        <f t="shared" si="5"/>
        <v/>
      </c>
      <c r="AC23" s="168"/>
      <c r="AD23" s="169"/>
      <c r="AE23" s="170"/>
      <c r="AF23" s="77" t="str">
        <f t="shared" si="6"/>
        <v/>
      </c>
    </row>
    <row r="24" spans="2:32" ht="15.95" customHeight="1" x14ac:dyDescent="0.15">
      <c r="B24" s="35"/>
      <c r="C24" s="194" t="s">
        <v>23</v>
      </c>
      <c r="D24" s="195"/>
      <c r="E24" s="196">
        <v>500</v>
      </c>
      <c r="F24" s="197"/>
      <c r="G24" s="198"/>
      <c r="H24" s="78">
        <f t="shared" si="0"/>
        <v>3.6799999999999999E-2</v>
      </c>
      <c r="I24" s="199">
        <v>500</v>
      </c>
      <c r="J24" s="197"/>
      <c r="K24" s="198"/>
      <c r="L24" s="79">
        <f t="shared" si="1"/>
        <v>2.9499999999999998E-2</v>
      </c>
      <c r="M24" s="197">
        <v>500</v>
      </c>
      <c r="N24" s="197"/>
      <c r="O24" s="198"/>
      <c r="P24" s="78">
        <f t="shared" si="2"/>
        <v>2.8500000000000001E-2</v>
      </c>
      <c r="Q24" s="199">
        <v>500</v>
      </c>
      <c r="R24" s="197"/>
      <c r="S24" s="198"/>
      <c r="T24" s="80">
        <f t="shared" si="3"/>
        <v>2.1700000000000001E-2</v>
      </c>
      <c r="U24" s="199"/>
      <c r="V24" s="197"/>
      <c r="W24" s="198"/>
      <c r="X24" s="78" t="str">
        <f t="shared" si="4"/>
        <v/>
      </c>
      <c r="Y24" s="199"/>
      <c r="Z24" s="197"/>
      <c r="AA24" s="198"/>
      <c r="AB24" s="80" t="str">
        <f t="shared" si="5"/>
        <v/>
      </c>
      <c r="AC24" s="199"/>
      <c r="AD24" s="197"/>
      <c r="AE24" s="198"/>
      <c r="AF24" s="81" t="str">
        <f t="shared" si="6"/>
        <v/>
      </c>
    </row>
    <row r="25" spans="2:32" ht="15.95" customHeight="1" x14ac:dyDescent="0.15">
      <c r="B25" s="35"/>
      <c r="C25" s="188" t="s">
        <v>26</v>
      </c>
      <c r="D25" s="189"/>
      <c r="E25" s="190">
        <f>E22-E23-E24</f>
        <v>1633</v>
      </c>
      <c r="F25" s="191"/>
      <c r="G25" s="192"/>
      <c r="H25" s="102">
        <f t="shared" si="0"/>
        <v>0.1202</v>
      </c>
      <c r="I25" s="193">
        <f>I22-I23-I24</f>
        <v>2444</v>
      </c>
      <c r="J25" s="191"/>
      <c r="K25" s="192"/>
      <c r="L25" s="103">
        <f t="shared" si="1"/>
        <v>0.14449999999999999</v>
      </c>
      <c r="M25" s="191">
        <f>M22-M23-M24</f>
        <v>2900</v>
      </c>
      <c r="N25" s="191"/>
      <c r="O25" s="192"/>
      <c r="P25" s="102">
        <f t="shared" si="2"/>
        <v>0.16569999999999999</v>
      </c>
      <c r="Q25" s="193">
        <f>Q22-Q23-Q24</f>
        <v>3500</v>
      </c>
      <c r="R25" s="191"/>
      <c r="S25" s="192"/>
      <c r="T25" s="104">
        <f t="shared" si="3"/>
        <v>0.15210000000000001</v>
      </c>
      <c r="U25" s="191">
        <f>U22-U23-U24</f>
        <v>0</v>
      </c>
      <c r="V25" s="191"/>
      <c r="W25" s="192"/>
      <c r="X25" s="102" t="str">
        <f t="shared" si="4"/>
        <v/>
      </c>
      <c r="Y25" s="193">
        <f>Y22-Y23-Y24</f>
        <v>0</v>
      </c>
      <c r="Z25" s="191"/>
      <c r="AA25" s="192"/>
      <c r="AB25" s="104" t="str">
        <f t="shared" si="5"/>
        <v/>
      </c>
      <c r="AC25" s="191">
        <f>AC22-AC23-AC24</f>
        <v>0</v>
      </c>
      <c r="AD25" s="191"/>
      <c r="AE25" s="192"/>
      <c r="AF25" s="105" t="str">
        <f t="shared" si="6"/>
        <v/>
      </c>
    </row>
    <row r="26" spans="2:32" ht="15.95" customHeight="1" x14ac:dyDescent="0.15">
      <c r="B26" s="44" t="s">
        <v>4</v>
      </c>
      <c r="C26" s="45"/>
      <c r="D26" s="45"/>
      <c r="E26" s="164">
        <f>E18-E22</f>
        <v>3568</v>
      </c>
      <c r="F26" s="165"/>
      <c r="G26" s="166"/>
      <c r="H26" s="110">
        <f t="shared" si="0"/>
        <v>0.26269999999999999</v>
      </c>
      <c r="I26" s="167">
        <f>I18-I22</f>
        <v>4679</v>
      </c>
      <c r="J26" s="165"/>
      <c r="K26" s="166"/>
      <c r="L26" s="111">
        <f t="shared" si="1"/>
        <v>0.27660000000000001</v>
      </c>
      <c r="M26" s="165">
        <f>M18-M22</f>
        <v>4500</v>
      </c>
      <c r="N26" s="165"/>
      <c r="O26" s="166"/>
      <c r="P26" s="110">
        <f t="shared" si="2"/>
        <v>0.2571</v>
      </c>
      <c r="Q26" s="167">
        <f>Q18-Q22</f>
        <v>4500</v>
      </c>
      <c r="R26" s="165"/>
      <c r="S26" s="166"/>
      <c r="T26" s="112">
        <f t="shared" si="3"/>
        <v>0.1956</v>
      </c>
      <c r="U26" s="165">
        <f>U18-U22</f>
        <v>0</v>
      </c>
      <c r="V26" s="165"/>
      <c r="W26" s="166"/>
      <c r="X26" s="110" t="str">
        <f t="shared" si="4"/>
        <v/>
      </c>
      <c r="Y26" s="167">
        <f>Y18-Y22</f>
        <v>0</v>
      </c>
      <c r="Z26" s="165"/>
      <c r="AA26" s="166"/>
      <c r="AB26" s="112" t="str">
        <f t="shared" si="5"/>
        <v/>
      </c>
      <c r="AC26" s="165">
        <f>AC18-AC22</f>
        <v>0</v>
      </c>
      <c r="AD26" s="165"/>
      <c r="AE26" s="166"/>
      <c r="AF26" s="113" t="str">
        <f t="shared" si="6"/>
        <v/>
      </c>
    </row>
    <row r="27" spans="2:32" ht="15.95" customHeight="1" x14ac:dyDescent="0.15">
      <c r="B27" s="30" t="s">
        <v>5</v>
      </c>
      <c r="C27" s="31"/>
      <c r="D27" s="31"/>
      <c r="E27" s="160">
        <f>E28+E29</f>
        <v>300</v>
      </c>
      <c r="F27" s="158"/>
      <c r="G27" s="159"/>
      <c r="H27" s="114">
        <f t="shared" si="0"/>
        <v>2.1999999999999999E-2</v>
      </c>
      <c r="I27" s="161">
        <f>I28+I29</f>
        <v>500</v>
      </c>
      <c r="J27" s="158"/>
      <c r="K27" s="159"/>
      <c r="L27" s="115">
        <f t="shared" si="1"/>
        <v>2.9499999999999998E-2</v>
      </c>
      <c r="M27" s="158">
        <f>M28+M29</f>
        <v>500</v>
      </c>
      <c r="N27" s="158"/>
      <c r="O27" s="159"/>
      <c r="P27" s="114">
        <f t="shared" si="2"/>
        <v>2.8500000000000001E-2</v>
      </c>
      <c r="Q27" s="161">
        <f>Q28+Q29</f>
        <v>500</v>
      </c>
      <c r="R27" s="158"/>
      <c r="S27" s="159"/>
      <c r="T27" s="116">
        <f t="shared" si="3"/>
        <v>2.1700000000000001E-2</v>
      </c>
      <c r="U27" s="158">
        <f>U28+U29</f>
        <v>0</v>
      </c>
      <c r="V27" s="158"/>
      <c r="W27" s="159"/>
      <c r="X27" s="114" t="str">
        <f t="shared" si="4"/>
        <v/>
      </c>
      <c r="Y27" s="161">
        <f>Y28+Y29</f>
        <v>0</v>
      </c>
      <c r="Z27" s="158"/>
      <c r="AA27" s="159"/>
      <c r="AB27" s="116" t="str">
        <f t="shared" si="5"/>
        <v/>
      </c>
      <c r="AC27" s="158">
        <f>AC28+AC29</f>
        <v>0</v>
      </c>
      <c r="AD27" s="158"/>
      <c r="AE27" s="159"/>
      <c r="AF27" s="117" t="str">
        <f t="shared" si="6"/>
        <v/>
      </c>
    </row>
    <row r="28" spans="2:32" ht="15.95" customHeight="1" x14ac:dyDescent="0.15">
      <c r="B28" s="35"/>
      <c r="C28" s="177" t="s">
        <v>27</v>
      </c>
      <c r="D28" s="178"/>
      <c r="E28" s="184">
        <v>300</v>
      </c>
      <c r="F28" s="185"/>
      <c r="G28" s="186"/>
      <c r="H28" s="118">
        <f t="shared" si="0"/>
        <v>2.1999999999999999E-2</v>
      </c>
      <c r="I28" s="187">
        <v>500</v>
      </c>
      <c r="J28" s="185"/>
      <c r="K28" s="186"/>
      <c r="L28" s="119">
        <f t="shared" si="1"/>
        <v>2.9499999999999998E-2</v>
      </c>
      <c r="M28" s="185">
        <v>500</v>
      </c>
      <c r="N28" s="185"/>
      <c r="O28" s="186"/>
      <c r="P28" s="118">
        <f t="shared" si="2"/>
        <v>2.8500000000000001E-2</v>
      </c>
      <c r="Q28" s="187">
        <v>500</v>
      </c>
      <c r="R28" s="185"/>
      <c r="S28" s="186"/>
      <c r="T28" s="120">
        <f t="shared" si="3"/>
        <v>2.1700000000000001E-2</v>
      </c>
      <c r="U28" s="187"/>
      <c r="V28" s="185"/>
      <c r="W28" s="186"/>
      <c r="X28" s="118" t="str">
        <f t="shared" si="4"/>
        <v/>
      </c>
      <c r="Y28" s="187"/>
      <c r="Z28" s="185"/>
      <c r="AA28" s="186"/>
      <c r="AB28" s="120" t="str">
        <f t="shared" si="5"/>
        <v/>
      </c>
      <c r="AC28" s="187"/>
      <c r="AD28" s="185"/>
      <c r="AE28" s="186"/>
      <c r="AF28" s="121" t="str">
        <f t="shared" si="6"/>
        <v/>
      </c>
    </row>
    <row r="29" spans="2:32" ht="15.95" customHeight="1" x14ac:dyDescent="0.15">
      <c r="B29" s="36"/>
      <c r="C29" s="171" t="s">
        <v>26</v>
      </c>
      <c r="D29" s="172"/>
      <c r="E29" s="183"/>
      <c r="F29" s="181"/>
      <c r="G29" s="182"/>
      <c r="H29" s="122">
        <f t="shared" si="0"/>
        <v>0</v>
      </c>
      <c r="I29" s="180"/>
      <c r="J29" s="181"/>
      <c r="K29" s="182"/>
      <c r="L29" s="123">
        <f t="shared" si="1"/>
        <v>0</v>
      </c>
      <c r="M29" s="181"/>
      <c r="N29" s="181"/>
      <c r="O29" s="182"/>
      <c r="P29" s="122">
        <f t="shared" si="2"/>
        <v>0</v>
      </c>
      <c r="Q29" s="180"/>
      <c r="R29" s="181"/>
      <c r="S29" s="182"/>
      <c r="T29" s="124">
        <f t="shared" si="3"/>
        <v>0</v>
      </c>
      <c r="U29" s="180"/>
      <c r="V29" s="181"/>
      <c r="W29" s="182"/>
      <c r="X29" s="122" t="str">
        <f t="shared" si="4"/>
        <v/>
      </c>
      <c r="Y29" s="180"/>
      <c r="Z29" s="181"/>
      <c r="AA29" s="182"/>
      <c r="AB29" s="124" t="str">
        <f t="shared" si="5"/>
        <v/>
      </c>
      <c r="AC29" s="180"/>
      <c r="AD29" s="181"/>
      <c r="AE29" s="182"/>
      <c r="AF29" s="125" t="str">
        <f t="shared" si="6"/>
        <v/>
      </c>
    </row>
    <row r="30" spans="2:32" ht="15.95" customHeight="1" x14ac:dyDescent="0.15">
      <c r="B30" s="30" t="s">
        <v>6</v>
      </c>
      <c r="C30" s="31"/>
      <c r="D30" s="31"/>
      <c r="E30" s="160">
        <f>E31+E32</f>
        <v>1000</v>
      </c>
      <c r="F30" s="158"/>
      <c r="G30" s="159"/>
      <c r="H30" s="86">
        <f t="shared" si="0"/>
        <v>7.3599999999999999E-2</v>
      </c>
      <c r="I30" s="161">
        <f>I31+I32</f>
        <v>1000</v>
      </c>
      <c r="J30" s="158"/>
      <c r="K30" s="159"/>
      <c r="L30" s="87">
        <f t="shared" si="1"/>
        <v>5.91E-2</v>
      </c>
      <c r="M30" s="158">
        <f>M31+M32</f>
        <v>900</v>
      </c>
      <c r="N30" s="158"/>
      <c r="O30" s="159"/>
      <c r="P30" s="86">
        <f t="shared" si="2"/>
        <v>5.1400000000000001E-2</v>
      </c>
      <c r="Q30" s="161">
        <f>Q31+Q32</f>
        <v>850</v>
      </c>
      <c r="R30" s="158"/>
      <c r="S30" s="159"/>
      <c r="T30" s="88">
        <f t="shared" si="3"/>
        <v>3.6900000000000002E-2</v>
      </c>
      <c r="U30" s="158">
        <f>U31+U32</f>
        <v>0</v>
      </c>
      <c r="V30" s="158"/>
      <c r="W30" s="159"/>
      <c r="X30" s="86" t="str">
        <f t="shared" si="4"/>
        <v/>
      </c>
      <c r="Y30" s="161">
        <f>Y31+Y32</f>
        <v>0</v>
      </c>
      <c r="Z30" s="158"/>
      <c r="AA30" s="159"/>
      <c r="AB30" s="88" t="str">
        <f t="shared" si="5"/>
        <v/>
      </c>
      <c r="AC30" s="158">
        <f>AC31+AC32</f>
        <v>0</v>
      </c>
      <c r="AD30" s="158"/>
      <c r="AE30" s="159"/>
      <c r="AF30" s="89" t="str">
        <f t="shared" si="6"/>
        <v/>
      </c>
    </row>
    <row r="31" spans="2:32" ht="15.95" customHeight="1" x14ac:dyDescent="0.15">
      <c r="B31" s="35"/>
      <c r="C31" s="177" t="s">
        <v>28</v>
      </c>
      <c r="D31" s="178"/>
      <c r="E31" s="179">
        <v>1000</v>
      </c>
      <c r="F31" s="169"/>
      <c r="G31" s="170"/>
      <c r="H31" s="74">
        <f t="shared" si="0"/>
        <v>7.3599999999999999E-2</v>
      </c>
      <c r="I31" s="168">
        <v>1000</v>
      </c>
      <c r="J31" s="169"/>
      <c r="K31" s="170"/>
      <c r="L31" s="75">
        <f t="shared" si="1"/>
        <v>5.91E-2</v>
      </c>
      <c r="M31" s="169">
        <v>900</v>
      </c>
      <c r="N31" s="169"/>
      <c r="O31" s="170"/>
      <c r="P31" s="74">
        <f t="shared" si="2"/>
        <v>5.1400000000000001E-2</v>
      </c>
      <c r="Q31" s="168">
        <v>850</v>
      </c>
      <c r="R31" s="169"/>
      <c r="S31" s="170"/>
      <c r="T31" s="76">
        <f t="shared" si="3"/>
        <v>3.6900000000000002E-2</v>
      </c>
      <c r="U31" s="168"/>
      <c r="V31" s="169"/>
      <c r="W31" s="170"/>
      <c r="X31" s="74" t="str">
        <f t="shared" si="4"/>
        <v/>
      </c>
      <c r="Y31" s="168"/>
      <c r="Z31" s="169"/>
      <c r="AA31" s="170"/>
      <c r="AB31" s="76" t="str">
        <f t="shared" si="5"/>
        <v/>
      </c>
      <c r="AC31" s="168"/>
      <c r="AD31" s="169"/>
      <c r="AE31" s="170"/>
      <c r="AF31" s="77" t="str">
        <f t="shared" si="6"/>
        <v/>
      </c>
    </row>
    <row r="32" spans="2:32" ht="15.95" customHeight="1" x14ac:dyDescent="0.15">
      <c r="B32" s="36"/>
      <c r="C32" s="171" t="s">
        <v>26</v>
      </c>
      <c r="D32" s="172"/>
      <c r="E32" s="173"/>
      <c r="F32" s="174"/>
      <c r="G32" s="175"/>
      <c r="H32" s="82">
        <f t="shared" si="0"/>
        <v>0</v>
      </c>
      <c r="I32" s="176"/>
      <c r="J32" s="174"/>
      <c r="K32" s="175"/>
      <c r="L32" s="83">
        <f t="shared" si="1"/>
        <v>0</v>
      </c>
      <c r="M32" s="174"/>
      <c r="N32" s="174"/>
      <c r="O32" s="175"/>
      <c r="P32" s="82">
        <f t="shared" si="2"/>
        <v>0</v>
      </c>
      <c r="Q32" s="176"/>
      <c r="R32" s="174"/>
      <c r="S32" s="175"/>
      <c r="T32" s="84">
        <f t="shared" si="3"/>
        <v>0</v>
      </c>
      <c r="U32" s="176"/>
      <c r="V32" s="174"/>
      <c r="W32" s="175"/>
      <c r="X32" s="82" t="str">
        <f t="shared" si="4"/>
        <v/>
      </c>
      <c r="Y32" s="176"/>
      <c r="Z32" s="174"/>
      <c r="AA32" s="175"/>
      <c r="AB32" s="84" t="str">
        <f t="shared" si="5"/>
        <v/>
      </c>
      <c r="AC32" s="176"/>
      <c r="AD32" s="174"/>
      <c r="AE32" s="175"/>
      <c r="AF32" s="85" t="str">
        <f t="shared" si="6"/>
        <v/>
      </c>
    </row>
    <row r="33" spans="2:32" ht="15.95" customHeight="1" x14ac:dyDescent="0.15">
      <c r="B33" s="44" t="s">
        <v>7</v>
      </c>
      <c r="C33" s="45"/>
      <c r="D33" s="45"/>
      <c r="E33" s="164">
        <f>E26+E27-E30</f>
        <v>2868</v>
      </c>
      <c r="F33" s="165"/>
      <c r="G33" s="166"/>
      <c r="H33" s="110">
        <f t="shared" si="0"/>
        <v>0.2112</v>
      </c>
      <c r="I33" s="167">
        <f>I26+I27-I30</f>
        <v>4179</v>
      </c>
      <c r="J33" s="165"/>
      <c r="K33" s="166"/>
      <c r="L33" s="111">
        <f t="shared" si="1"/>
        <v>0.24709999999999999</v>
      </c>
      <c r="M33" s="165">
        <f>M26+M27-M30</f>
        <v>4100</v>
      </c>
      <c r="N33" s="165"/>
      <c r="O33" s="166"/>
      <c r="P33" s="110">
        <f t="shared" si="2"/>
        <v>0.23419999999999999</v>
      </c>
      <c r="Q33" s="167">
        <f>Q26+Q27-Q30</f>
        <v>4150</v>
      </c>
      <c r="R33" s="165"/>
      <c r="S33" s="166"/>
      <c r="T33" s="112">
        <f t="shared" si="3"/>
        <v>0.1804</v>
      </c>
      <c r="U33" s="165">
        <f>U26+U27-U30</f>
        <v>0</v>
      </c>
      <c r="V33" s="165"/>
      <c r="W33" s="166"/>
      <c r="X33" s="110" t="str">
        <f t="shared" si="4"/>
        <v/>
      </c>
      <c r="Y33" s="167">
        <f>Y26+Y27-Y30</f>
        <v>0</v>
      </c>
      <c r="Z33" s="165"/>
      <c r="AA33" s="166"/>
      <c r="AB33" s="112" t="str">
        <f t="shared" si="5"/>
        <v/>
      </c>
      <c r="AC33" s="165">
        <f>AC26+AC27-AC30</f>
        <v>0</v>
      </c>
      <c r="AD33" s="165"/>
      <c r="AE33" s="166"/>
      <c r="AF33" s="113" t="str">
        <f t="shared" si="6"/>
        <v/>
      </c>
    </row>
    <row r="34" spans="2:32" ht="15.95" customHeight="1" x14ac:dyDescent="0.15">
      <c r="B34" s="46" t="s">
        <v>8</v>
      </c>
      <c r="C34" s="47"/>
      <c r="D34" s="47"/>
      <c r="E34" s="157"/>
      <c r="F34" s="151"/>
      <c r="G34" s="152"/>
      <c r="H34" s="126">
        <f t="shared" si="0"/>
        <v>0</v>
      </c>
      <c r="I34" s="150"/>
      <c r="J34" s="151"/>
      <c r="K34" s="152"/>
      <c r="L34" s="127">
        <f t="shared" si="1"/>
        <v>0</v>
      </c>
      <c r="M34" s="151"/>
      <c r="N34" s="151"/>
      <c r="O34" s="152"/>
      <c r="P34" s="126">
        <f t="shared" si="2"/>
        <v>0</v>
      </c>
      <c r="Q34" s="150"/>
      <c r="R34" s="151"/>
      <c r="S34" s="152"/>
      <c r="T34" s="128">
        <f t="shared" si="3"/>
        <v>0</v>
      </c>
      <c r="U34" s="150"/>
      <c r="V34" s="151"/>
      <c r="W34" s="152"/>
      <c r="X34" s="126" t="str">
        <f t="shared" si="4"/>
        <v/>
      </c>
      <c r="Y34" s="150"/>
      <c r="Z34" s="151"/>
      <c r="AA34" s="152"/>
      <c r="AB34" s="128" t="str">
        <f t="shared" si="5"/>
        <v/>
      </c>
      <c r="AC34" s="150"/>
      <c r="AD34" s="151"/>
      <c r="AE34" s="152"/>
      <c r="AF34" s="129" t="str">
        <f t="shared" si="6"/>
        <v/>
      </c>
    </row>
    <row r="35" spans="2:32" ht="15.95" customHeight="1" x14ac:dyDescent="0.15">
      <c r="B35" s="46" t="s">
        <v>9</v>
      </c>
      <c r="C35" s="47"/>
      <c r="D35" s="47"/>
      <c r="E35" s="157"/>
      <c r="F35" s="151"/>
      <c r="G35" s="152"/>
      <c r="H35" s="106">
        <f t="shared" si="0"/>
        <v>0</v>
      </c>
      <c r="I35" s="150"/>
      <c r="J35" s="151"/>
      <c r="K35" s="152"/>
      <c r="L35" s="107">
        <f t="shared" si="1"/>
        <v>0</v>
      </c>
      <c r="M35" s="151"/>
      <c r="N35" s="151"/>
      <c r="O35" s="152"/>
      <c r="P35" s="106">
        <f t="shared" si="2"/>
        <v>0</v>
      </c>
      <c r="Q35" s="150"/>
      <c r="R35" s="151"/>
      <c r="S35" s="152"/>
      <c r="T35" s="108">
        <f t="shared" si="3"/>
        <v>0</v>
      </c>
      <c r="U35" s="150"/>
      <c r="V35" s="151"/>
      <c r="W35" s="152"/>
      <c r="X35" s="106" t="str">
        <f t="shared" si="4"/>
        <v/>
      </c>
      <c r="Y35" s="150"/>
      <c r="Z35" s="151"/>
      <c r="AA35" s="152"/>
      <c r="AB35" s="108" t="str">
        <f t="shared" si="5"/>
        <v/>
      </c>
      <c r="AC35" s="150"/>
      <c r="AD35" s="151"/>
      <c r="AE35" s="152"/>
      <c r="AF35" s="109" t="str">
        <f t="shared" si="6"/>
        <v/>
      </c>
    </row>
    <row r="36" spans="2:32" ht="15.95" customHeight="1" x14ac:dyDescent="0.15">
      <c r="B36" s="44" t="s">
        <v>10</v>
      </c>
      <c r="C36" s="45"/>
      <c r="D36" s="45"/>
      <c r="E36" s="164">
        <f>E33+E34-E35</f>
        <v>2868</v>
      </c>
      <c r="F36" s="165"/>
      <c r="G36" s="166"/>
      <c r="H36" s="110">
        <f t="shared" si="0"/>
        <v>0.2112</v>
      </c>
      <c r="I36" s="167">
        <f>I33+I34-I35</f>
        <v>4179</v>
      </c>
      <c r="J36" s="165"/>
      <c r="K36" s="166"/>
      <c r="L36" s="111">
        <f t="shared" si="1"/>
        <v>0.24709999999999999</v>
      </c>
      <c r="M36" s="165">
        <f>M33+M34-M35</f>
        <v>4100</v>
      </c>
      <c r="N36" s="165"/>
      <c r="O36" s="166"/>
      <c r="P36" s="110">
        <f t="shared" si="2"/>
        <v>0.23419999999999999</v>
      </c>
      <c r="Q36" s="167">
        <f>Q33+Q34-Q35</f>
        <v>4150</v>
      </c>
      <c r="R36" s="165"/>
      <c r="S36" s="166"/>
      <c r="T36" s="112">
        <f t="shared" si="3"/>
        <v>0.1804</v>
      </c>
      <c r="U36" s="165">
        <f>U33+U34-U35</f>
        <v>0</v>
      </c>
      <c r="V36" s="165"/>
      <c r="W36" s="166"/>
      <c r="X36" s="110" t="str">
        <f t="shared" si="4"/>
        <v/>
      </c>
      <c r="Y36" s="167">
        <f>Y33+Y34-Y35</f>
        <v>0</v>
      </c>
      <c r="Z36" s="165"/>
      <c r="AA36" s="166"/>
      <c r="AB36" s="112" t="str">
        <f t="shared" si="5"/>
        <v/>
      </c>
      <c r="AC36" s="165">
        <f>AC33+AC34-AC35</f>
        <v>0</v>
      </c>
      <c r="AD36" s="165"/>
      <c r="AE36" s="166"/>
      <c r="AF36" s="113" t="str">
        <f t="shared" si="6"/>
        <v/>
      </c>
    </row>
    <row r="37" spans="2:32" ht="15.95" customHeight="1" x14ac:dyDescent="0.15">
      <c r="B37" s="48" t="s">
        <v>29</v>
      </c>
      <c r="C37" s="49"/>
      <c r="D37" s="49"/>
      <c r="E37" s="157">
        <v>1010</v>
      </c>
      <c r="F37" s="151"/>
      <c r="G37" s="152"/>
      <c r="H37" s="126">
        <f t="shared" si="0"/>
        <v>7.4300000000000005E-2</v>
      </c>
      <c r="I37" s="150">
        <v>1511</v>
      </c>
      <c r="J37" s="151"/>
      <c r="K37" s="152"/>
      <c r="L37" s="127">
        <f t="shared" si="1"/>
        <v>8.9300000000000004E-2</v>
      </c>
      <c r="M37" s="151">
        <v>1600</v>
      </c>
      <c r="N37" s="151"/>
      <c r="O37" s="152"/>
      <c r="P37" s="126">
        <f t="shared" si="2"/>
        <v>9.1399999999999995E-2</v>
      </c>
      <c r="Q37" s="150">
        <v>1600</v>
      </c>
      <c r="R37" s="151"/>
      <c r="S37" s="152"/>
      <c r="T37" s="128">
        <f t="shared" si="3"/>
        <v>6.9500000000000006E-2</v>
      </c>
      <c r="U37" s="150"/>
      <c r="V37" s="151"/>
      <c r="W37" s="152"/>
      <c r="X37" s="126" t="str">
        <f t="shared" si="4"/>
        <v/>
      </c>
      <c r="Y37" s="150"/>
      <c r="Z37" s="151"/>
      <c r="AA37" s="152"/>
      <c r="AB37" s="128" t="str">
        <f t="shared" si="5"/>
        <v/>
      </c>
      <c r="AC37" s="150"/>
      <c r="AD37" s="151"/>
      <c r="AE37" s="152"/>
      <c r="AF37" s="129" t="str">
        <f t="shared" si="6"/>
        <v/>
      </c>
    </row>
    <row r="38" spans="2:32" ht="15.95" customHeight="1" x14ac:dyDescent="0.15">
      <c r="B38" s="162" t="s">
        <v>11</v>
      </c>
      <c r="C38" s="163"/>
      <c r="D38" s="163"/>
      <c r="E38" s="164">
        <f>E36-E37</f>
        <v>1858</v>
      </c>
      <c r="F38" s="165"/>
      <c r="G38" s="166"/>
      <c r="H38" s="90">
        <f t="shared" si="0"/>
        <v>0.1368</v>
      </c>
      <c r="I38" s="167">
        <f>I36-I37</f>
        <v>2668</v>
      </c>
      <c r="J38" s="165"/>
      <c r="K38" s="166"/>
      <c r="L38" s="91">
        <f t="shared" si="1"/>
        <v>0.15770000000000001</v>
      </c>
      <c r="M38" s="165">
        <f>M36-M37</f>
        <v>2500</v>
      </c>
      <c r="N38" s="165"/>
      <c r="O38" s="166"/>
      <c r="P38" s="90">
        <f t="shared" si="2"/>
        <v>0.14280000000000001</v>
      </c>
      <c r="Q38" s="167">
        <f>Q36-Q37</f>
        <v>2550</v>
      </c>
      <c r="R38" s="165"/>
      <c r="S38" s="166"/>
      <c r="T38" s="92">
        <f t="shared" si="3"/>
        <v>0.1108</v>
      </c>
      <c r="U38" s="165">
        <f>U36-U37</f>
        <v>0</v>
      </c>
      <c r="V38" s="165"/>
      <c r="W38" s="166"/>
      <c r="X38" s="90" t="str">
        <f t="shared" si="4"/>
        <v/>
      </c>
      <c r="Y38" s="167">
        <f>Y36-Y37</f>
        <v>0</v>
      </c>
      <c r="Z38" s="165"/>
      <c r="AA38" s="166"/>
      <c r="AB38" s="92" t="str">
        <f t="shared" si="5"/>
        <v/>
      </c>
      <c r="AC38" s="165">
        <f>AC36-AC37</f>
        <v>0</v>
      </c>
      <c r="AD38" s="165"/>
      <c r="AE38" s="166"/>
      <c r="AF38" s="93" t="str">
        <f t="shared" si="6"/>
        <v/>
      </c>
    </row>
    <row r="39" spans="2:32" ht="15.95" customHeight="1" x14ac:dyDescent="0.15">
      <c r="B39" s="50" t="s">
        <v>12</v>
      </c>
      <c r="C39" s="38"/>
      <c r="D39" s="38"/>
      <c r="E39" s="160">
        <f>E14+E24</f>
        <v>1350</v>
      </c>
      <c r="F39" s="158"/>
      <c r="G39" s="159"/>
      <c r="H39" s="114">
        <f t="shared" si="0"/>
        <v>9.9400000000000002E-2</v>
      </c>
      <c r="I39" s="161">
        <f>I14+I24</f>
        <v>1300</v>
      </c>
      <c r="J39" s="158"/>
      <c r="K39" s="159"/>
      <c r="L39" s="115">
        <f t="shared" si="1"/>
        <v>7.6799999999999993E-2</v>
      </c>
      <c r="M39" s="158">
        <f>M14+M24</f>
        <v>1250</v>
      </c>
      <c r="N39" s="158"/>
      <c r="O39" s="159"/>
      <c r="P39" s="114">
        <f t="shared" si="2"/>
        <v>7.1400000000000005E-2</v>
      </c>
      <c r="Q39" s="161">
        <f>Q14+Q24</f>
        <v>1200</v>
      </c>
      <c r="R39" s="158"/>
      <c r="S39" s="159"/>
      <c r="T39" s="116">
        <f t="shared" si="3"/>
        <v>5.21E-2</v>
      </c>
      <c r="U39" s="158">
        <f>U14+U24</f>
        <v>0</v>
      </c>
      <c r="V39" s="158"/>
      <c r="W39" s="159"/>
      <c r="X39" s="114" t="str">
        <f t="shared" si="4"/>
        <v/>
      </c>
      <c r="Y39" s="161">
        <f>Y14+Y24</f>
        <v>0</v>
      </c>
      <c r="Z39" s="158"/>
      <c r="AA39" s="159"/>
      <c r="AB39" s="116" t="str">
        <f t="shared" si="5"/>
        <v/>
      </c>
      <c r="AC39" s="158">
        <f>AC14+AC24</f>
        <v>0</v>
      </c>
      <c r="AD39" s="158"/>
      <c r="AE39" s="159"/>
      <c r="AF39" s="117" t="str">
        <f t="shared" si="6"/>
        <v/>
      </c>
    </row>
    <row r="40" spans="2:32" ht="15.95" customHeight="1" x14ac:dyDescent="0.15">
      <c r="B40" s="50" t="s">
        <v>30</v>
      </c>
      <c r="C40" s="38"/>
      <c r="D40" s="38"/>
      <c r="E40" s="160">
        <f>E33-E37+E39</f>
        <v>3208</v>
      </c>
      <c r="F40" s="158"/>
      <c r="G40" s="159"/>
      <c r="H40" s="114">
        <f t="shared" si="0"/>
        <v>0.23619999999999999</v>
      </c>
      <c r="I40" s="160">
        <f>I33-I37+I39</f>
        <v>3968</v>
      </c>
      <c r="J40" s="158"/>
      <c r="K40" s="159"/>
      <c r="L40" s="115">
        <f t="shared" si="1"/>
        <v>0.2346</v>
      </c>
      <c r="M40" s="158">
        <f>M33-M37+M39</f>
        <v>3750</v>
      </c>
      <c r="N40" s="158"/>
      <c r="O40" s="159"/>
      <c r="P40" s="114">
        <f t="shared" si="2"/>
        <v>0.2142</v>
      </c>
      <c r="Q40" s="161">
        <f>Q33-Q37+Q39</f>
        <v>3750</v>
      </c>
      <c r="R40" s="158"/>
      <c r="S40" s="159"/>
      <c r="T40" s="116">
        <f t="shared" si="3"/>
        <v>0.16300000000000001</v>
      </c>
      <c r="U40" s="158">
        <f>U33-U37+U39</f>
        <v>0</v>
      </c>
      <c r="V40" s="158"/>
      <c r="W40" s="159"/>
      <c r="X40" s="114" t="str">
        <f t="shared" si="4"/>
        <v/>
      </c>
      <c r="Y40" s="161">
        <f>Y33-Y37+Y39</f>
        <v>0</v>
      </c>
      <c r="Z40" s="158"/>
      <c r="AA40" s="159"/>
      <c r="AB40" s="116" t="str">
        <f t="shared" si="5"/>
        <v/>
      </c>
      <c r="AC40" s="158">
        <f>AC33-AC37+AC39</f>
        <v>0</v>
      </c>
      <c r="AD40" s="158"/>
      <c r="AE40" s="159"/>
      <c r="AF40" s="117" t="str">
        <f t="shared" si="6"/>
        <v/>
      </c>
    </row>
    <row r="41" spans="2:32" ht="15.95" customHeight="1" x14ac:dyDescent="0.15">
      <c r="B41" s="2" t="s">
        <v>31</v>
      </c>
      <c r="C41" s="1"/>
      <c r="D41" s="1"/>
      <c r="E41" s="157">
        <v>1800</v>
      </c>
      <c r="F41" s="151"/>
      <c r="G41" s="152"/>
      <c r="H41" s="130">
        <f t="shared" si="0"/>
        <v>0.13250000000000001</v>
      </c>
      <c r="I41" s="150">
        <v>1800</v>
      </c>
      <c r="J41" s="151"/>
      <c r="K41" s="152"/>
      <c r="L41" s="131">
        <f t="shared" si="1"/>
        <v>0.10639999999999999</v>
      </c>
      <c r="M41" s="151">
        <v>2000</v>
      </c>
      <c r="N41" s="151"/>
      <c r="O41" s="152"/>
      <c r="P41" s="130">
        <f>IF(M$8=0,"",ROUNDDOWN(M41/M$8,4))</f>
        <v>0.1142</v>
      </c>
      <c r="Q41" s="150">
        <v>2000</v>
      </c>
      <c r="R41" s="151"/>
      <c r="S41" s="152"/>
      <c r="T41" s="132">
        <f>IF(Q$8=0,"",ROUNDDOWN(Q41/Q$8,4))</f>
        <v>8.6900000000000005E-2</v>
      </c>
      <c r="U41" s="150"/>
      <c r="V41" s="151"/>
      <c r="W41" s="152"/>
      <c r="X41" s="130" t="str">
        <f>IF(U$8=0,"",ROUNDDOWN(U41/U$8,4))</f>
        <v/>
      </c>
      <c r="Y41" s="150"/>
      <c r="Z41" s="151"/>
      <c r="AA41" s="152"/>
      <c r="AB41" s="132" t="str">
        <f>IF(Y$8=0,"",ROUNDDOWN(Y41/Y$8,4))</f>
        <v/>
      </c>
      <c r="AC41" s="150"/>
      <c r="AD41" s="151"/>
      <c r="AE41" s="152"/>
      <c r="AF41" s="133" t="str">
        <f>IF(AC$8=0,"",ROUNDDOWN(AC41/AC$8,4))</f>
        <v/>
      </c>
    </row>
    <row r="42" spans="2:32" ht="15.95" customHeight="1" thickBot="1" x14ac:dyDescent="0.2">
      <c r="B42" s="3"/>
      <c r="C42" s="4"/>
      <c r="D42" s="51" t="s">
        <v>32</v>
      </c>
      <c r="E42" s="153">
        <v>1500</v>
      </c>
      <c r="F42" s="154"/>
      <c r="G42" s="155"/>
      <c r="H42" s="134">
        <f t="shared" si="0"/>
        <v>0.1104</v>
      </c>
      <c r="I42" s="156">
        <v>1500</v>
      </c>
      <c r="J42" s="154"/>
      <c r="K42" s="155"/>
      <c r="L42" s="135">
        <f t="shared" si="1"/>
        <v>8.8599999999999998E-2</v>
      </c>
      <c r="M42" s="154">
        <v>1700</v>
      </c>
      <c r="N42" s="154"/>
      <c r="O42" s="155"/>
      <c r="P42" s="134">
        <f>IF(M$8=0,"",ROUNDDOWN(M42/M$8,4))</f>
        <v>9.7100000000000006E-2</v>
      </c>
      <c r="Q42" s="156">
        <v>1700</v>
      </c>
      <c r="R42" s="154"/>
      <c r="S42" s="155"/>
      <c r="T42" s="136">
        <f>IF(Q$8=0,"",ROUNDDOWN(Q42/Q$8,4))</f>
        <v>7.3899999999999993E-2</v>
      </c>
      <c r="U42" s="156"/>
      <c r="V42" s="154"/>
      <c r="W42" s="155"/>
      <c r="X42" s="134" t="str">
        <f>IF(U$8=0,"",ROUNDDOWN(U42/U$8,4))</f>
        <v/>
      </c>
      <c r="Y42" s="156"/>
      <c r="Z42" s="154"/>
      <c r="AA42" s="155"/>
      <c r="AB42" s="136" t="str">
        <f>IF(Y$8=0,"",ROUNDDOWN(Y42/Y$8,4))</f>
        <v/>
      </c>
      <c r="AC42" s="156"/>
      <c r="AD42" s="154"/>
      <c r="AE42" s="155"/>
      <c r="AF42" s="137" t="str">
        <f>IF(AC$8=0,"",ROUNDDOWN(AC42/AC$8,4))</f>
        <v/>
      </c>
    </row>
    <row r="43" spans="2:32" s="54" customFormat="1" ht="15.95" customHeight="1" thickBot="1" x14ac:dyDescent="0.2">
      <c r="B43" s="52" t="s">
        <v>33</v>
      </c>
      <c r="C43" s="53"/>
      <c r="D43" s="53"/>
      <c r="E43" s="146">
        <v>12500</v>
      </c>
      <c r="F43" s="147"/>
      <c r="G43" s="148"/>
      <c r="H43" s="138">
        <f t="shared" si="0"/>
        <v>0.92049999999999998</v>
      </c>
      <c r="I43" s="149">
        <f>IF(I7=0,"",E43+I38)</f>
        <v>15168</v>
      </c>
      <c r="J43" s="144"/>
      <c r="K43" s="145"/>
      <c r="L43" s="139"/>
      <c r="M43" s="144">
        <f>IF(M7=0,"",I43+M38)</f>
        <v>17668</v>
      </c>
      <c r="N43" s="144"/>
      <c r="O43" s="145"/>
      <c r="P43" s="140"/>
      <c r="Q43" s="149">
        <f>IF(Q7=0,"",M43+Q38)</f>
        <v>20218</v>
      </c>
      <c r="R43" s="144"/>
      <c r="S43" s="145"/>
      <c r="T43" s="141"/>
      <c r="U43" s="144">
        <f>IF(U7=0,"",Q43+U38)</f>
        <v>20218</v>
      </c>
      <c r="V43" s="144"/>
      <c r="W43" s="145"/>
      <c r="X43" s="140"/>
      <c r="Y43" s="149">
        <f>IF(Y7=0,"",U43+Y38)</f>
        <v>20218</v>
      </c>
      <c r="Z43" s="144"/>
      <c r="AA43" s="145"/>
      <c r="AB43" s="141"/>
      <c r="AC43" s="144">
        <f>IF(AC7=0,"",Y43+AC38)</f>
        <v>20218</v>
      </c>
      <c r="AD43" s="144"/>
      <c r="AE43" s="145"/>
      <c r="AF43" s="142"/>
    </row>
    <row r="44" spans="2:32" ht="15.75" customHeight="1" x14ac:dyDescent="0.15">
      <c r="B44" s="55" t="s">
        <v>34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7"/>
    </row>
    <row r="45" spans="2:32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</row>
    <row r="46" spans="2:32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60"/>
    </row>
    <row r="47" spans="2:32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60"/>
    </row>
    <row r="48" spans="2:32" x14ac:dyDescent="0.15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60"/>
    </row>
    <row r="49" spans="2:32" x14ac:dyDescent="0.15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60"/>
    </row>
    <row r="50" spans="2:32" x14ac:dyDescent="0.1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60"/>
    </row>
    <row r="51" spans="2:32" x14ac:dyDescent="0.1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60"/>
    </row>
    <row r="52" spans="2:32" ht="14.25" thickBot="1" x14ac:dyDescent="0.2"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3"/>
    </row>
    <row r="53" spans="2:32" x14ac:dyDescent="0.15">
      <c r="C53" s="64" t="s">
        <v>41</v>
      </c>
    </row>
  </sheetData>
  <mergeCells count="278">
    <mergeCell ref="E2:H2"/>
    <mergeCell ref="M2:T2"/>
    <mergeCell ref="AC43:AE43"/>
    <mergeCell ref="E43:G43"/>
    <mergeCell ref="I43:K43"/>
    <mergeCell ref="M43:O43"/>
    <mergeCell ref="Q43:S43"/>
    <mergeCell ref="U43:W43"/>
    <mergeCell ref="Y43:AA43"/>
    <mergeCell ref="AC41:AE41"/>
    <mergeCell ref="E42:G42"/>
    <mergeCell ref="I42:K42"/>
    <mergeCell ref="M42:O42"/>
    <mergeCell ref="Q42:S42"/>
    <mergeCell ref="U42:W42"/>
    <mergeCell ref="Y42:AA42"/>
    <mergeCell ref="AC42:AE42"/>
    <mergeCell ref="E41:G41"/>
    <mergeCell ref="I41:K41"/>
    <mergeCell ref="M41:O41"/>
    <mergeCell ref="Q41:S41"/>
    <mergeCell ref="U41:W41"/>
    <mergeCell ref="Y41:AA41"/>
    <mergeCell ref="AC39:AE39"/>
    <mergeCell ref="E40:G40"/>
    <mergeCell ref="I40:K40"/>
    <mergeCell ref="M40:O40"/>
    <mergeCell ref="Q40:S40"/>
    <mergeCell ref="U40:W40"/>
    <mergeCell ref="Y40:AA40"/>
    <mergeCell ref="AC40:AE40"/>
    <mergeCell ref="E39:G39"/>
    <mergeCell ref="I39:K39"/>
    <mergeCell ref="M39:O39"/>
    <mergeCell ref="Q39:S39"/>
    <mergeCell ref="U39:W39"/>
    <mergeCell ref="Y39:AA39"/>
    <mergeCell ref="AC37:AE37"/>
    <mergeCell ref="B38:D38"/>
    <mergeCell ref="E38:G38"/>
    <mergeCell ref="I38:K38"/>
    <mergeCell ref="M38:O38"/>
    <mergeCell ref="Q38:S38"/>
    <mergeCell ref="U38:W38"/>
    <mergeCell ref="Y38:AA38"/>
    <mergeCell ref="AC38:AE38"/>
    <mergeCell ref="E37:G37"/>
    <mergeCell ref="I37:K37"/>
    <mergeCell ref="M37:O37"/>
    <mergeCell ref="Q37:S37"/>
    <mergeCell ref="U37:W37"/>
    <mergeCell ref="Y37:AA37"/>
    <mergeCell ref="AC35:AE35"/>
    <mergeCell ref="E36:G36"/>
    <mergeCell ref="I36:K36"/>
    <mergeCell ref="M36:O36"/>
    <mergeCell ref="Q36:S36"/>
    <mergeCell ref="U36:W36"/>
    <mergeCell ref="Y36:AA36"/>
    <mergeCell ref="AC36:AE36"/>
    <mergeCell ref="E35:G35"/>
    <mergeCell ref="I35:K35"/>
    <mergeCell ref="M35:O35"/>
    <mergeCell ref="Q35:S35"/>
    <mergeCell ref="U35:W35"/>
    <mergeCell ref="Y35:AA35"/>
    <mergeCell ref="AC33:AE33"/>
    <mergeCell ref="E34:G34"/>
    <mergeCell ref="I34:K34"/>
    <mergeCell ref="M34:O34"/>
    <mergeCell ref="Q34:S34"/>
    <mergeCell ref="U34:W34"/>
    <mergeCell ref="Y34:AA34"/>
    <mergeCell ref="AC34:AE34"/>
    <mergeCell ref="E33:G33"/>
    <mergeCell ref="I33:K33"/>
    <mergeCell ref="M33:O33"/>
    <mergeCell ref="Q33:S33"/>
    <mergeCell ref="U33:W33"/>
    <mergeCell ref="Y33:AA33"/>
    <mergeCell ref="Y31:AA31"/>
    <mergeCell ref="AC31:AE31"/>
    <mergeCell ref="C32:D32"/>
    <mergeCell ref="E32:G32"/>
    <mergeCell ref="I32:K32"/>
    <mergeCell ref="M32:O32"/>
    <mergeCell ref="Q32:S32"/>
    <mergeCell ref="U32:W32"/>
    <mergeCell ref="Y32:AA32"/>
    <mergeCell ref="AC32:AE32"/>
    <mergeCell ref="C31:D31"/>
    <mergeCell ref="E31:G31"/>
    <mergeCell ref="I31:K31"/>
    <mergeCell ref="M31:O31"/>
    <mergeCell ref="Q31:S31"/>
    <mergeCell ref="U31:W31"/>
    <mergeCell ref="M27:O27"/>
    <mergeCell ref="Q27:S27"/>
    <mergeCell ref="U27:W27"/>
    <mergeCell ref="Y27:AA27"/>
    <mergeCell ref="Y29:AA29"/>
    <mergeCell ref="AC29:AE29"/>
    <mergeCell ref="E30:G30"/>
    <mergeCell ref="I30:K30"/>
    <mergeCell ref="M30:O30"/>
    <mergeCell ref="Q30:S30"/>
    <mergeCell ref="U30:W30"/>
    <mergeCell ref="Y30:AA30"/>
    <mergeCell ref="AC30:AE30"/>
    <mergeCell ref="E26:G26"/>
    <mergeCell ref="I26:K26"/>
    <mergeCell ref="M26:O26"/>
    <mergeCell ref="Q26:S26"/>
    <mergeCell ref="U26:W26"/>
    <mergeCell ref="Y26:AA26"/>
    <mergeCell ref="AC26:AE26"/>
    <mergeCell ref="C29:D29"/>
    <mergeCell ref="E29:G29"/>
    <mergeCell ref="I29:K29"/>
    <mergeCell ref="M29:O29"/>
    <mergeCell ref="Q29:S29"/>
    <mergeCell ref="U29:W29"/>
    <mergeCell ref="AC27:AE27"/>
    <mergeCell ref="C28:D28"/>
    <mergeCell ref="E28:G28"/>
    <mergeCell ref="I28:K28"/>
    <mergeCell ref="M28:O28"/>
    <mergeCell ref="Q28:S28"/>
    <mergeCell ref="U28:W28"/>
    <mergeCell ref="Y28:AA28"/>
    <mergeCell ref="AC28:AE28"/>
    <mergeCell ref="E27:G27"/>
    <mergeCell ref="I27:K27"/>
    <mergeCell ref="C25:D25"/>
    <mergeCell ref="E25:G25"/>
    <mergeCell ref="I25:K25"/>
    <mergeCell ref="M25:O25"/>
    <mergeCell ref="Q25:S25"/>
    <mergeCell ref="U25:W25"/>
    <mergeCell ref="Y23:AA23"/>
    <mergeCell ref="AC23:AE23"/>
    <mergeCell ref="C24:D24"/>
    <mergeCell ref="E24:G24"/>
    <mergeCell ref="I24:K24"/>
    <mergeCell ref="M24:O24"/>
    <mergeCell ref="Q24:S24"/>
    <mergeCell ref="U24:W24"/>
    <mergeCell ref="Y24:AA24"/>
    <mergeCell ref="AC24:AE24"/>
    <mergeCell ref="C23:D23"/>
    <mergeCell ref="E23:G23"/>
    <mergeCell ref="I23:K23"/>
    <mergeCell ref="M23:O23"/>
    <mergeCell ref="Q23:S23"/>
    <mergeCell ref="U23:W23"/>
    <mergeCell ref="Y25:AA25"/>
    <mergeCell ref="AC25:AE25"/>
    <mergeCell ref="E22:G22"/>
    <mergeCell ref="I22:K22"/>
    <mergeCell ref="M22:O22"/>
    <mergeCell ref="Q22:S22"/>
    <mergeCell ref="U22:W22"/>
    <mergeCell ref="Y22:AA22"/>
    <mergeCell ref="AC22:AE22"/>
    <mergeCell ref="E21:G21"/>
    <mergeCell ref="I21:K21"/>
    <mergeCell ref="M21:O21"/>
    <mergeCell ref="Q21:S21"/>
    <mergeCell ref="U21:W21"/>
    <mergeCell ref="Y21:AA21"/>
    <mergeCell ref="AC20:AE20"/>
    <mergeCell ref="AC18:AE18"/>
    <mergeCell ref="C19:C21"/>
    <mergeCell ref="E19:G19"/>
    <mergeCell ref="I19:K19"/>
    <mergeCell ref="M19:O19"/>
    <mergeCell ref="Q19:S19"/>
    <mergeCell ref="U19:W19"/>
    <mergeCell ref="Y19:AA19"/>
    <mergeCell ref="AC19:AE19"/>
    <mergeCell ref="E20:G20"/>
    <mergeCell ref="E18:G18"/>
    <mergeCell ref="I18:K18"/>
    <mergeCell ref="M18:O18"/>
    <mergeCell ref="Q18:S18"/>
    <mergeCell ref="U18:W18"/>
    <mergeCell ref="Y18:AA18"/>
    <mergeCell ref="AC21:AE21"/>
    <mergeCell ref="M16:O16"/>
    <mergeCell ref="Q16:S16"/>
    <mergeCell ref="U16:W16"/>
    <mergeCell ref="Y16:AA16"/>
    <mergeCell ref="I20:K20"/>
    <mergeCell ref="M20:O20"/>
    <mergeCell ref="Q20:S20"/>
    <mergeCell ref="U20:W20"/>
    <mergeCell ref="Y20:AA20"/>
    <mergeCell ref="C15:C17"/>
    <mergeCell ref="E15:G15"/>
    <mergeCell ref="I15:K15"/>
    <mergeCell ref="M15:O15"/>
    <mergeCell ref="Q15:S15"/>
    <mergeCell ref="U15:W15"/>
    <mergeCell ref="Y15:AA15"/>
    <mergeCell ref="AC15:AE15"/>
    <mergeCell ref="C14:D14"/>
    <mergeCell ref="E14:G14"/>
    <mergeCell ref="I14:K14"/>
    <mergeCell ref="M14:O14"/>
    <mergeCell ref="Q14:S14"/>
    <mergeCell ref="U14:W14"/>
    <mergeCell ref="AC16:AE16"/>
    <mergeCell ref="E17:G17"/>
    <mergeCell ref="I17:K17"/>
    <mergeCell ref="M17:O17"/>
    <mergeCell ref="Q17:S17"/>
    <mergeCell ref="U17:W17"/>
    <mergeCell ref="Y17:AA17"/>
    <mergeCell ref="AC17:AE17"/>
    <mergeCell ref="E16:G16"/>
    <mergeCell ref="I16:K16"/>
    <mergeCell ref="E13:G13"/>
    <mergeCell ref="I13:K13"/>
    <mergeCell ref="M13:O13"/>
    <mergeCell ref="Q13:S13"/>
    <mergeCell ref="U13:W13"/>
    <mergeCell ref="Y13:AA13"/>
    <mergeCell ref="AC13:AE13"/>
    <mergeCell ref="Y14:AA14"/>
    <mergeCell ref="AC14:AE14"/>
    <mergeCell ref="AC10:AE10"/>
    <mergeCell ref="E11:G11"/>
    <mergeCell ref="I11:K11"/>
    <mergeCell ref="M11:O11"/>
    <mergeCell ref="Q11:S11"/>
    <mergeCell ref="U11:W11"/>
    <mergeCell ref="Y11:AA11"/>
    <mergeCell ref="AC11:AE11"/>
    <mergeCell ref="U12:W12"/>
    <mergeCell ref="Y12:AA12"/>
    <mergeCell ref="AC12:AE12"/>
    <mergeCell ref="X8:X9"/>
    <mergeCell ref="Y8:AA8"/>
    <mergeCell ref="C10:C12"/>
    <mergeCell ref="E10:G10"/>
    <mergeCell ref="I10:K10"/>
    <mergeCell ref="M10:O10"/>
    <mergeCell ref="Q10:S10"/>
    <mergeCell ref="U10:W10"/>
    <mergeCell ref="E12:G12"/>
    <mergeCell ref="I12:K12"/>
    <mergeCell ref="M12:O12"/>
    <mergeCell ref="Q12:S12"/>
    <mergeCell ref="Y10:AA10"/>
    <mergeCell ref="E4:K4"/>
    <mergeCell ref="E3:H3"/>
    <mergeCell ref="AC4:AF4"/>
    <mergeCell ref="B6:D6"/>
    <mergeCell ref="B7:D7"/>
    <mergeCell ref="E8:G8"/>
    <mergeCell ref="H8:H9"/>
    <mergeCell ref="I8:K8"/>
    <mergeCell ref="L8:L9"/>
    <mergeCell ref="M8:O8"/>
    <mergeCell ref="AB8:AB9"/>
    <mergeCell ref="AC8:AE8"/>
    <mergeCell ref="AF8:AF9"/>
    <mergeCell ref="E9:G9"/>
    <mergeCell ref="I9:K9"/>
    <mergeCell ref="M9:O9"/>
    <mergeCell ref="Q9:S9"/>
    <mergeCell ref="U9:W9"/>
    <mergeCell ref="Y9:AA9"/>
    <mergeCell ref="AC9:AE9"/>
    <mergeCell ref="P8:P9"/>
    <mergeCell ref="Q8:S8"/>
    <mergeCell ref="T8:T9"/>
    <mergeCell ref="U8:W8"/>
  </mergeCells>
  <phoneticPr fontId="3"/>
  <pageMargins left="0.51181102362204722" right="0.23622047244094491" top="0.23622047244094491" bottom="0.31496062992125984" header="0.19685039370078741" footer="0.15748031496062992"/>
  <pageSetup paperSize="9" scale="72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長期損益計画表法人</vt:lpstr>
      <vt:lpstr>長期損益計画表法人（記入例）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2022-02-25T00:18:23Z</dcterms:created>
  <dcterms:modified xsi:type="dcterms:W3CDTF">2022-02-25T01:12:01Z</dcterms:modified>
</cp:coreProperties>
</file>