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144FB680-A402-48B6-906E-26F99FE487ED}" xr6:coauthVersionLast="36" xr6:coauthVersionMax="36" xr10:uidLastSave="{00000000-0000-0000-0000-000000000000}"/>
  <bookViews>
    <workbookView xWindow="0" yWindow="0" windowWidth="19200" windowHeight="11925" xr2:uid="{00000000-000D-0000-FFFF-FFFF00000000}"/>
  </bookViews>
  <sheets>
    <sheet name="長期損益計画表個人事業" sheetId="5" r:id="rId1"/>
    <sheet name="長期損益計画表個人事業（例）" sheetId="2" r:id="rId2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5" l="1"/>
  <c r="N32" i="5"/>
  <c r="L32" i="5"/>
  <c r="J32" i="5"/>
  <c r="H32" i="5"/>
  <c r="F32" i="5"/>
  <c r="D32" i="5"/>
  <c r="P30" i="5"/>
  <c r="N30" i="5"/>
  <c r="L30" i="5"/>
  <c r="J30" i="5"/>
  <c r="H30" i="5"/>
  <c r="F30" i="5"/>
  <c r="D30" i="5"/>
  <c r="P24" i="5"/>
  <c r="N24" i="5"/>
  <c r="L24" i="5"/>
  <c r="J24" i="5"/>
  <c r="H24" i="5"/>
  <c r="F24" i="5"/>
  <c r="D24" i="5"/>
  <c r="P21" i="5"/>
  <c r="N21" i="5"/>
  <c r="L21" i="5"/>
  <c r="J21" i="5"/>
  <c r="H21" i="5"/>
  <c r="F21" i="5"/>
  <c r="D21" i="5"/>
  <c r="E20" i="5"/>
  <c r="P16" i="5"/>
  <c r="N16" i="5"/>
  <c r="L16" i="5"/>
  <c r="J16" i="5"/>
  <c r="H16" i="5"/>
  <c r="F16" i="5"/>
  <c r="D16" i="5"/>
  <c r="M13" i="5"/>
  <c r="P8" i="5"/>
  <c r="Q19" i="5" s="1"/>
  <c r="N8" i="5"/>
  <c r="L8" i="5"/>
  <c r="M35" i="5" s="1"/>
  <c r="J8" i="5"/>
  <c r="K40" i="5" s="1"/>
  <c r="H8" i="5"/>
  <c r="I18" i="5" s="1"/>
  <c r="F8" i="5"/>
  <c r="G11" i="5" s="1"/>
  <c r="D8" i="5"/>
  <c r="E40" i="5" s="1"/>
  <c r="F6" i="5"/>
  <c r="M25" i="5" l="1"/>
  <c r="M20" i="5"/>
  <c r="M29" i="5"/>
  <c r="M31" i="5"/>
  <c r="M33" i="5"/>
  <c r="M10" i="5"/>
  <c r="M36" i="5"/>
  <c r="E13" i="5"/>
  <c r="M38" i="5"/>
  <c r="Q23" i="5"/>
  <c r="M11" i="5"/>
  <c r="M14" i="5"/>
  <c r="L17" i="5"/>
  <c r="L22" i="5" s="1"/>
  <c r="L27" i="5" s="1"/>
  <c r="L29" i="5" s="1"/>
  <c r="Q21" i="5"/>
  <c r="M24" i="5"/>
  <c r="M27" i="5"/>
  <c r="Q33" i="5"/>
  <c r="M40" i="5"/>
  <c r="Q31" i="5"/>
  <c r="Q11" i="5"/>
  <c r="M21" i="5"/>
  <c r="M23" i="5"/>
  <c r="E28" i="5"/>
  <c r="I42" i="5"/>
  <c r="L9" i="5"/>
  <c r="K19" i="5"/>
  <c r="K24" i="5"/>
  <c r="K36" i="5"/>
  <c r="K10" i="5"/>
  <c r="K12" i="5"/>
  <c r="K14" i="5"/>
  <c r="K25" i="5"/>
  <c r="K28" i="5"/>
  <c r="K34" i="5"/>
  <c r="K16" i="5"/>
  <c r="K30" i="5"/>
  <c r="K35" i="5"/>
  <c r="K42" i="5"/>
  <c r="K13" i="5"/>
  <c r="K18" i="5"/>
  <c r="K20" i="5"/>
  <c r="K32" i="5"/>
  <c r="K39" i="5"/>
  <c r="E10" i="5"/>
  <c r="E15" i="5"/>
  <c r="D17" i="5"/>
  <c r="D22" i="5" s="1"/>
  <c r="D27" i="5" s="1"/>
  <c r="D29" i="5" s="1"/>
  <c r="E19" i="5"/>
  <c r="E39" i="5"/>
  <c r="E26" i="5"/>
  <c r="E35" i="5"/>
  <c r="E24" i="5"/>
  <c r="E37" i="5"/>
  <c r="E27" i="5"/>
  <c r="G35" i="5"/>
  <c r="G21" i="5"/>
  <c r="G19" i="5"/>
  <c r="F17" i="5"/>
  <c r="F22" i="5" s="1"/>
  <c r="F27" i="5" s="1"/>
  <c r="G13" i="5"/>
  <c r="G42" i="5"/>
  <c r="G32" i="5"/>
  <c r="G22" i="5"/>
  <c r="G18" i="5"/>
  <c r="G10" i="5"/>
  <c r="G40" i="5"/>
  <c r="G30" i="5"/>
  <c r="G20" i="5"/>
  <c r="G17" i="5"/>
  <c r="H9" i="5"/>
  <c r="G39" i="5"/>
  <c r="G37" i="5"/>
  <c r="G34" i="5"/>
  <c r="G28" i="5"/>
  <c r="G26" i="5"/>
  <c r="G16" i="5"/>
  <c r="G15" i="5"/>
  <c r="G12" i="5"/>
  <c r="G36" i="5"/>
  <c r="G33" i="5"/>
  <c r="G25" i="5"/>
  <c r="G24" i="5"/>
  <c r="G23" i="5"/>
  <c r="G14" i="5"/>
  <c r="O35" i="5"/>
  <c r="O31" i="5"/>
  <c r="O29" i="5"/>
  <c r="O21" i="5"/>
  <c r="O19" i="5"/>
  <c r="N17" i="5"/>
  <c r="N22" i="5" s="1"/>
  <c r="N27" i="5" s="1"/>
  <c r="O13" i="5"/>
  <c r="O36" i="5"/>
  <c r="O33" i="5"/>
  <c r="O25" i="5"/>
  <c r="O23" i="5"/>
  <c r="O14" i="5"/>
  <c r="O11" i="5"/>
  <c r="O42" i="5"/>
  <c r="O38" i="5"/>
  <c r="O27" i="5"/>
  <c r="O18" i="5"/>
  <c r="O10" i="5"/>
  <c r="O40" i="5"/>
  <c r="O32" i="5"/>
  <c r="O22" i="5"/>
  <c r="O20" i="5"/>
  <c r="O16" i="5"/>
  <c r="P9" i="5"/>
  <c r="O39" i="5"/>
  <c r="O37" i="5"/>
  <c r="O34" i="5"/>
  <c r="O30" i="5"/>
  <c r="O28" i="5"/>
  <c r="O26" i="5"/>
  <c r="O24" i="5"/>
  <c r="O17" i="5"/>
  <c r="O15" i="5"/>
  <c r="O12" i="5"/>
  <c r="L38" i="5"/>
  <c r="I39" i="5"/>
  <c r="I36" i="5"/>
  <c r="I32" i="5"/>
  <c r="I30" i="5"/>
  <c r="I28" i="5"/>
  <c r="I25" i="5"/>
  <c r="I20" i="5"/>
  <c r="I14" i="5"/>
  <c r="I10" i="5"/>
  <c r="Q39" i="5"/>
  <c r="Q36" i="5"/>
  <c r="Q32" i="5"/>
  <c r="Q30" i="5"/>
  <c r="Q28" i="5"/>
  <c r="Q25" i="5"/>
  <c r="Q22" i="5"/>
  <c r="Q20" i="5"/>
  <c r="Q14" i="5"/>
  <c r="Q10" i="5"/>
  <c r="I11" i="5"/>
  <c r="Q12" i="5"/>
  <c r="Q15" i="5"/>
  <c r="E17" i="5"/>
  <c r="P17" i="5"/>
  <c r="P22" i="5" s="1"/>
  <c r="P27" i="5" s="1"/>
  <c r="I19" i="5"/>
  <c r="I23" i="5"/>
  <c r="Q26" i="5"/>
  <c r="I33" i="5"/>
  <c r="Q34" i="5"/>
  <c r="Q37" i="5"/>
  <c r="I12" i="5"/>
  <c r="Q13" i="5"/>
  <c r="I15" i="5"/>
  <c r="Q17" i="5"/>
  <c r="I21" i="5"/>
  <c r="I24" i="5"/>
  <c r="Q24" i="5"/>
  <c r="I26" i="5"/>
  <c r="I34" i="5"/>
  <c r="Q35" i="5"/>
  <c r="I37" i="5"/>
  <c r="Q40" i="5"/>
  <c r="H6" i="5"/>
  <c r="E42" i="5"/>
  <c r="E34" i="5"/>
  <c r="E32" i="5"/>
  <c r="E30" i="5"/>
  <c r="E22" i="5"/>
  <c r="E18" i="5"/>
  <c r="E12" i="5"/>
  <c r="F9" i="5"/>
  <c r="M42" i="5"/>
  <c r="M34" i="5"/>
  <c r="M32" i="5"/>
  <c r="M30" i="5"/>
  <c r="M22" i="5"/>
  <c r="M18" i="5"/>
  <c r="M12" i="5"/>
  <c r="N9" i="5"/>
  <c r="J9" i="5"/>
  <c r="E11" i="5"/>
  <c r="I13" i="5"/>
  <c r="E14" i="5"/>
  <c r="M15" i="5"/>
  <c r="E16" i="5"/>
  <c r="I16" i="5"/>
  <c r="M16" i="5"/>
  <c r="Q16" i="5"/>
  <c r="H17" i="5"/>
  <c r="M17" i="5"/>
  <c r="Q18" i="5"/>
  <c r="M19" i="5"/>
  <c r="E21" i="5"/>
  <c r="E23" i="5"/>
  <c r="E25" i="5"/>
  <c r="M26" i="5"/>
  <c r="Q27" i="5"/>
  <c r="M28" i="5"/>
  <c r="Q29" i="5"/>
  <c r="E31" i="5"/>
  <c r="E33" i="5"/>
  <c r="I35" i="5"/>
  <c r="E36" i="5"/>
  <c r="M37" i="5"/>
  <c r="Q38" i="5"/>
  <c r="M39" i="5"/>
  <c r="I40" i="5"/>
  <c r="Q42" i="5"/>
  <c r="K11" i="5"/>
  <c r="K15" i="5"/>
  <c r="J17" i="5"/>
  <c r="K21" i="5"/>
  <c r="K23" i="5"/>
  <c r="K26" i="5"/>
  <c r="K33" i="5"/>
  <c r="K37" i="5"/>
  <c r="P32" i="2"/>
  <c r="N32" i="2"/>
  <c r="L32" i="2"/>
  <c r="J32" i="2"/>
  <c r="H32" i="2"/>
  <c r="F32" i="2"/>
  <c r="D32" i="2"/>
  <c r="P30" i="2"/>
  <c r="N30" i="2"/>
  <c r="L30" i="2"/>
  <c r="J30" i="2"/>
  <c r="H30" i="2"/>
  <c r="F30" i="2"/>
  <c r="D30" i="2"/>
  <c r="P24" i="2"/>
  <c r="N24" i="2"/>
  <c r="L24" i="2"/>
  <c r="J24" i="2"/>
  <c r="H24" i="2"/>
  <c r="F24" i="2"/>
  <c r="D24" i="2"/>
  <c r="P21" i="2"/>
  <c r="N21" i="2"/>
  <c r="L21" i="2"/>
  <c r="J21" i="2"/>
  <c r="H21" i="2"/>
  <c r="F21" i="2"/>
  <c r="D21" i="2"/>
  <c r="P16" i="2"/>
  <c r="N16" i="2"/>
  <c r="L16" i="2"/>
  <c r="J16" i="2"/>
  <c r="H16" i="2"/>
  <c r="F16" i="2"/>
  <c r="D16" i="2"/>
  <c r="P8" i="2"/>
  <c r="Q39" i="2" s="1"/>
  <c r="N8" i="2"/>
  <c r="O37" i="2" s="1"/>
  <c r="L8" i="2"/>
  <c r="M40" i="2" s="1"/>
  <c r="J8" i="2"/>
  <c r="H8" i="2"/>
  <c r="I39" i="2" s="1"/>
  <c r="F8" i="2"/>
  <c r="G39" i="2" s="1"/>
  <c r="D8" i="2"/>
  <c r="E40" i="2" s="1"/>
  <c r="F6" i="2"/>
  <c r="Q20" i="2" l="1"/>
  <c r="Q31" i="2"/>
  <c r="Q34" i="2"/>
  <c r="Q40" i="2"/>
  <c r="Q22" i="2"/>
  <c r="Q25" i="2"/>
  <c r="Q36" i="2"/>
  <c r="Q11" i="2"/>
  <c r="O29" i="2"/>
  <c r="Q37" i="2"/>
  <c r="O13" i="2"/>
  <c r="Q18" i="2"/>
  <c r="O21" i="2"/>
  <c r="G24" i="2"/>
  <c r="Q29" i="2"/>
  <c r="O31" i="2"/>
  <c r="O40" i="2"/>
  <c r="M10" i="2"/>
  <c r="L17" i="2"/>
  <c r="L22" i="2" s="1"/>
  <c r="L27" i="2" s="1"/>
  <c r="L38" i="2" s="1"/>
  <c r="M34" i="2"/>
  <c r="M36" i="2"/>
  <c r="O10" i="2"/>
  <c r="M12" i="2"/>
  <c r="M14" i="2"/>
  <c r="M17" i="2"/>
  <c r="M19" i="2"/>
  <c r="O23" i="2"/>
  <c r="O27" i="2"/>
  <c r="O30" i="2"/>
  <c r="O32" i="2"/>
  <c r="M39" i="2"/>
  <c r="Q10" i="2"/>
  <c r="G13" i="2"/>
  <c r="O14" i="2"/>
  <c r="O16" i="2"/>
  <c r="Q17" i="2"/>
  <c r="G20" i="2"/>
  <c r="M21" i="2"/>
  <c r="Q21" i="2"/>
  <c r="Q23" i="2"/>
  <c r="M25" i="2"/>
  <c r="M28" i="2"/>
  <c r="M35" i="2"/>
  <c r="G37" i="2"/>
  <c r="O39" i="2"/>
  <c r="M42" i="2"/>
  <c r="N9" i="2"/>
  <c r="O11" i="2"/>
  <c r="M13" i="2"/>
  <c r="Q14" i="2"/>
  <c r="M18" i="2"/>
  <c r="M20" i="2"/>
  <c r="M22" i="2"/>
  <c r="O25" i="2"/>
  <c r="M29" i="2"/>
  <c r="G30" i="2"/>
  <c r="M30" i="2"/>
  <c r="M31" i="2"/>
  <c r="M32" i="2"/>
  <c r="Q33" i="2"/>
  <c r="G36" i="2"/>
  <c r="L31" i="5"/>
  <c r="D31" i="5"/>
  <c r="D38" i="5"/>
  <c r="E38" i="5" s="1"/>
  <c r="E29" i="5"/>
  <c r="J22" i="5"/>
  <c r="K17" i="5"/>
  <c r="J6" i="5"/>
  <c r="P38" i="5"/>
  <c r="P31" i="5"/>
  <c r="P29" i="5"/>
  <c r="N31" i="5"/>
  <c r="N38" i="5"/>
  <c r="N29" i="5"/>
  <c r="F38" i="5"/>
  <c r="G38" i="5" s="1"/>
  <c r="F29" i="5"/>
  <c r="F31" i="5"/>
  <c r="G31" i="5" s="1"/>
  <c r="H22" i="5"/>
  <c r="I17" i="5"/>
  <c r="G27" i="5"/>
  <c r="I20" i="2"/>
  <c r="I36" i="2"/>
  <c r="I37" i="2"/>
  <c r="J9" i="2"/>
  <c r="I12" i="2"/>
  <c r="I15" i="2"/>
  <c r="I26" i="2"/>
  <c r="I33" i="2"/>
  <c r="H17" i="2"/>
  <c r="I17" i="2" s="1"/>
  <c r="I21" i="2"/>
  <c r="I10" i="2"/>
  <c r="I18" i="2"/>
  <c r="I28" i="2"/>
  <c r="I34" i="2"/>
  <c r="G10" i="2"/>
  <c r="F17" i="2"/>
  <c r="F22" i="2" s="1"/>
  <c r="F27" i="2" s="1"/>
  <c r="G27" i="2" s="1"/>
  <c r="G21" i="2"/>
  <c r="G32" i="2"/>
  <c r="G33" i="2"/>
  <c r="F9" i="2"/>
  <c r="E13" i="2"/>
  <c r="E14" i="2"/>
  <c r="E32" i="2"/>
  <c r="E10" i="2"/>
  <c r="E12" i="2"/>
  <c r="D17" i="2"/>
  <c r="D22" i="2" s="1"/>
  <c r="D27" i="2" s="1"/>
  <c r="E18" i="2"/>
  <c r="E19" i="2"/>
  <c r="E21" i="2"/>
  <c r="E22" i="2"/>
  <c r="E28" i="2"/>
  <c r="E30" i="2"/>
  <c r="E34" i="2"/>
  <c r="E35" i="2"/>
  <c r="E39" i="2"/>
  <c r="E42" i="2"/>
  <c r="E20" i="2"/>
  <c r="E25" i="2"/>
  <c r="E36" i="2"/>
  <c r="L31" i="2"/>
  <c r="L29" i="2"/>
  <c r="K39" i="2"/>
  <c r="K36" i="2"/>
  <c r="K28" i="2"/>
  <c r="K25" i="2"/>
  <c r="K20" i="2"/>
  <c r="K14" i="2"/>
  <c r="K10" i="2"/>
  <c r="K11" i="2"/>
  <c r="K19" i="2"/>
  <c r="K21" i="2"/>
  <c r="K23" i="2"/>
  <c r="K24" i="2"/>
  <c r="K35" i="2"/>
  <c r="K40" i="2"/>
  <c r="H6" i="2"/>
  <c r="K12" i="2"/>
  <c r="K15" i="2"/>
  <c r="K16" i="2"/>
  <c r="K26" i="2"/>
  <c r="K30" i="2"/>
  <c r="K32" i="2"/>
  <c r="G42" i="2"/>
  <c r="G34" i="2"/>
  <c r="G18" i="2"/>
  <c r="G17" i="2"/>
  <c r="G12" i="2"/>
  <c r="H9" i="2"/>
  <c r="O42" i="2"/>
  <c r="O34" i="2"/>
  <c r="O18" i="2"/>
  <c r="O17" i="2"/>
  <c r="O12" i="2"/>
  <c r="P9" i="2"/>
  <c r="L9" i="2"/>
  <c r="G11" i="2"/>
  <c r="K13" i="2"/>
  <c r="G14" i="2"/>
  <c r="O15" i="2"/>
  <c r="G16" i="2"/>
  <c r="N17" i="2"/>
  <c r="N22" i="2" s="1"/>
  <c r="N27" i="2" s="1"/>
  <c r="O19" i="2"/>
  <c r="H22" i="2"/>
  <c r="I22" i="2" s="1"/>
  <c r="G23" i="2"/>
  <c r="G25" i="2"/>
  <c r="O26" i="2"/>
  <c r="O28" i="2"/>
  <c r="K33" i="2"/>
  <c r="O35" i="2"/>
  <c r="O38" i="2"/>
  <c r="G40" i="2"/>
  <c r="I35" i="2"/>
  <c r="I24" i="2"/>
  <c r="I19" i="2"/>
  <c r="I16" i="2"/>
  <c r="I13" i="2"/>
  <c r="Q38" i="2"/>
  <c r="Q35" i="2"/>
  <c r="Q27" i="2"/>
  <c r="Q24" i="2"/>
  <c r="Q19" i="2"/>
  <c r="Q16" i="2"/>
  <c r="Q13" i="2"/>
  <c r="I11" i="2"/>
  <c r="Q12" i="2"/>
  <c r="I14" i="2"/>
  <c r="G15" i="2"/>
  <c r="Q15" i="2"/>
  <c r="J17" i="2"/>
  <c r="K17" i="2" s="1"/>
  <c r="P17" i="2"/>
  <c r="P22" i="2" s="1"/>
  <c r="P27" i="2" s="1"/>
  <c r="K18" i="2"/>
  <c r="G19" i="2"/>
  <c r="O20" i="2"/>
  <c r="O22" i="2"/>
  <c r="I23" i="2"/>
  <c r="O24" i="2"/>
  <c r="I25" i="2"/>
  <c r="G26" i="2"/>
  <c r="Q26" i="2"/>
  <c r="G28" i="2"/>
  <c r="Q28" i="2"/>
  <c r="I30" i="2"/>
  <c r="Q30" i="2"/>
  <c r="I32" i="2"/>
  <c r="Q32" i="2"/>
  <c r="O33" i="2"/>
  <c r="K34" i="2"/>
  <c r="G35" i="2"/>
  <c r="O36" i="2"/>
  <c r="K37" i="2"/>
  <c r="I40" i="2"/>
  <c r="Q42" i="2"/>
  <c r="E11" i="2"/>
  <c r="M11" i="2"/>
  <c r="E15" i="2"/>
  <c r="M15" i="2"/>
  <c r="E16" i="2"/>
  <c r="M16" i="2"/>
  <c r="E23" i="2"/>
  <c r="M23" i="2"/>
  <c r="E24" i="2"/>
  <c r="M24" i="2"/>
  <c r="E26" i="2"/>
  <c r="M26" i="2"/>
  <c r="M27" i="2"/>
  <c r="E33" i="2"/>
  <c r="M33" i="2"/>
  <c r="E37" i="2"/>
  <c r="M37" i="2"/>
  <c r="M38" i="2"/>
  <c r="H27" i="5" l="1"/>
  <c r="I22" i="5"/>
  <c r="J27" i="5"/>
  <c r="K22" i="5"/>
  <c r="G29" i="5"/>
  <c r="L6" i="5"/>
  <c r="D38" i="2"/>
  <c r="E38" i="2" s="1"/>
  <c r="D31" i="2"/>
  <c r="E31" i="2" s="1"/>
  <c r="G22" i="2"/>
  <c r="D29" i="2"/>
  <c r="E27" i="2"/>
  <c r="E17" i="2"/>
  <c r="N31" i="2"/>
  <c r="N29" i="2"/>
  <c r="N38" i="2"/>
  <c r="P31" i="2"/>
  <c r="P29" i="2"/>
  <c r="P38" i="2"/>
  <c r="F38" i="2"/>
  <c r="G38" i="2" s="1"/>
  <c r="F31" i="2"/>
  <c r="G31" i="2" s="1"/>
  <c r="F29" i="2"/>
  <c r="J22" i="2"/>
  <c r="K22" i="2" s="1"/>
  <c r="H27" i="2"/>
  <c r="I27" i="2" s="1"/>
  <c r="J6" i="2"/>
  <c r="N6" i="5" l="1"/>
  <c r="J31" i="5"/>
  <c r="K31" i="5" s="1"/>
  <c r="K27" i="5"/>
  <c r="J38" i="5"/>
  <c r="K38" i="5" s="1"/>
  <c r="J29" i="5"/>
  <c r="H38" i="5"/>
  <c r="I38" i="5" s="1"/>
  <c r="H31" i="5"/>
  <c r="I31" i="5" s="1"/>
  <c r="H29" i="5"/>
  <c r="I27" i="5"/>
  <c r="G29" i="2"/>
  <c r="E29" i="2"/>
  <c r="L6" i="2"/>
  <c r="H31" i="2"/>
  <c r="I31" i="2" s="1"/>
  <c r="H29" i="2"/>
  <c r="H38" i="2"/>
  <c r="I38" i="2" s="1"/>
  <c r="I42" i="2"/>
  <c r="J27" i="2"/>
  <c r="K27" i="2" s="1"/>
  <c r="K29" i="5" l="1"/>
  <c r="P6" i="5"/>
  <c r="I29" i="5"/>
  <c r="I29" i="2"/>
  <c r="N6" i="2"/>
  <c r="J38" i="2"/>
  <c r="K38" i="2" s="1"/>
  <c r="J31" i="2"/>
  <c r="K31" i="2" s="1"/>
  <c r="J29" i="2"/>
  <c r="K42" i="2" l="1"/>
  <c r="K29" i="2"/>
  <c r="P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お取引の支店名</t>
        </r>
      </text>
    </comment>
  </commentList>
</comments>
</file>

<file path=xl/sharedStrings.xml><?xml version="1.0" encoding="utf-8"?>
<sst xmlns="http://schemas.openxmlformats.org/spreadsheetml/2006/main" count="110" uniqueCount="41">
  <si>
    <t>（単位：千円）</t>
    <rPh sb="1" eb="3">
      <t>タンイ</t>
    </rPh>
    <rPh sb="4" eb="6">
      <t>センエン</t>
    </rPh>
    <phoneticPr fontId="3"/>
  </si>
  <si>
    <t>経費</t>
    <rPh sb="0" eb="2">
      <t>ケイヒ</t>
    </rPh>
    <phoneticPr fontId="3"/>
  </si>
  <si>
    <t>経費差引金額</t>
    <rPh sb="0" eb="2">
      <t>ケイヒ</t>
    </rPh>
    <rPh sb="2" eb="4">
      <t>サシヒキ</t>
    </rPh>
    <rPh sb="4" eb="6">
      <t>キンガク</t>
    </rPh>
    <phoneticPr fontId="3"/>
  </si>
  <si>
    <t>繰戻額</t>
    <rPh sb="0" eb="2">
      <t>クリモドシ</t>
    </rPh>
    <rPh sb="2" eb="3">
      <t>ガク</t>
    </rPh>
    <phoneticPr fontId="3"/>
  </si>
  <si>
    <t>繰入額</t>
    <rPh sb="0" eb="2">
      <t>クリイレ</t>
    </rPh>
    <rPh sb="2" eb="3">
      <t>ガク</t>
    </rPh>
    <phoneticPr fontId="3"/>
  </si>
  <si>
    <t>うち専従者給与</t>
    <rPh sb="2" eb="4">
      <t>センジュウ</t>
    </rPh>
    <rPh sb="4" eb="5">
      <t>シャ</t>
    </rPh>
    <rPh sb="5" eb="7">
      <t>キュウヨ</t>
    </rPh>
    <phoneticPr fontId="3"/>
  </si>
  <si>
    <t>青色申告特別控除前所得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9" eb="11">
      <t>ショトク</t>
    </rPh>
    <phoneticPr fontId="3"/>
  </si>
  <si>
    <t>所得金額</t>
    <rPh sb="0" eb="2">
      <t>ショトク</t>
    </rPh>
    <rPh sb="2" eb="4">
      <t>キンガク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</si>
  <si>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</si>
  <si>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事業以外の収入</t>
    <rPh sb="0" eb="2">
      <t>ジギョウ</t>
    </rPh>
    <rPh sb="2" eb="4">
      <t>イガイ</t>
    </rPh>
    <rPh sb="5" eb="7">
      <t>シュウニュウ</t>
    </rPh>
    <phoneticPr fontId="3"/>
  </si>
  <si>
    <t>生計費</t>
    <rPh sb="0" eb="3">
      <t>セイケイヒ</t>
    </rPh>
    <phoneticPr fontId="3"/>
  </si>
  <si>
    <t>申告期</t>
    <rPh sb="0" eb="2">
      <t>シンコク</t>
    </rPh>
    <rPh sb="2" eb="3">
      <t>キ</t>
    </rPh>
    <phoneticPr fontId="3"/>
  </si>
  <si>
    <t>/12期実績</t>
    <rPh sb="3" eb="4">
      <t>キ</t>
    </rPh>
    <rPh sb="4" eb="6">
      <t>ジッセキ</t>
    </rPh>
    <phoneticPr fontId="3"/>
  </si>
  <si>
    <t>/12期予想</t>
    <rPh sb="3" eb="4">
      <t>キ</t>
    </rPh>
    <rPh sb="4" eb="6">
      <t>ヨソウ</t>
    </rPh>
    <phoneticPr fontId="3"/>
  </si>
  <si>
    <t>項目</t>
    <rPh sb="0" eb="2">
      <t>コウモク</t>
    </rPh>
    <phoneticPr fontId="3"/>
  </si>
  <si>
    <t>売上（事業収入）金額</t>
    <rPh sb="0" eb="2">
      <t>ウリアゲ</t>
    </rPh>
    <rPh sb="3" eb="5">
      <t>ジギョウ</t>
    </rPh>
    <rPh sb="5" eb="7">
      <t>シュウニュウ</t>
    </rPh>
    <rPh sb="8" eb="10">
      <t>キンガク</t>
    </rPh>
    <phoneticPr fontId="3"/>
  </si>
  <si>
    <t>（対前期率%）</t>
    <phoneticPr fontId="3"/>
  </si>
  <si>
    <t>(対売上高%)</t>
    <phoneticPr fontId="3"/>
  </si>
  <si>
    <t>(対売上高%)</t>
  </si>
  <si>
    <t>事業（営業等）</t>
    <rPh sb="0" eb="2">
      <t>ジギョウ</t>
    </rPh>
    <rPh sb="3" eb="6">
      <t>エイギョウトウ</t>
    </rPh>
    <phoneticPr fontId="3"/>
  </si>
  <si>
    <t>不動産</t>
    <rPh sb="0" eb="3">
      <t>フドウサン</t>
    </rPh>
    <phoneticPr fontId="3"/>
  </si>
  <si>
    <t>事業（農業）</t>
    <rPh sb="0" eb="2">
      <t>ジギョウ</t>
    </rPh>
    <rPh sb="3" eb="5">
      <t>ノウギョウ</t>
    </rPh>
    <phoneticPr fontId="3"/>
  </si>
  <si>
    <t>売上原価（差引原価）</t>
    <rPh sb="0" eb="2">
      <t>ウリアゲ</t>
    </rPh>
    <rPh sb="2" eb="4">
      <t>ゲンカ</t>
    </rPh>
    <rPh sb="5" eb="6">
      <t>サ</t>
    </rPh>
    <rPh sb="6" eb="7">
      <t>ヒ</t>
    </rPh>
    <rPh sb="7" eb="9">
      <t>ゲンカ</t>
    </rPh>
    <phoneticPr fontId="3"/>
  </si>
  <si>
    <t>うち人件費</t>
    <rPh sb="2" eb="5">
      <t>ジンケンヒ</t>
    </rPh>
    <phoneticPr fontId="3"/>
  </si>
  <si>
    <t>うち減価償却費</t>
    <rPh sb="2" eb="4">
      <t>ゲンカ</t>
    </rPh>
    <rPh sb="4" eb="6">
      <t>ショウキャク</t>
    </rPh>
    <rPh sb="6" eb="7">
      <t>ヒ</t>
    </rPh>
    <phoneticPr fontId="3"/>
  </si>
  <si>
    <t>その他</t>
    <rPh sb="2" eb="3">
      <t>タ</t>
    </rPh>
    <phoneticPr fontId="3"/>
  </si>
  <si>
    <t>差引金額（売上総利益）</t>
    <rPh sb="0" eb="2">
      <t>サシヒキ</t>
    </rPh>
    <rPh sb="2" eb="4">
      <t>キンガク</t>
    </rPh>
    <rPh sb="5" eb="7">
      <t>ウリアゲ</t>
    </rPh>
    <rPh sb="7" eb="10">
      <t>ソウリエキ</t>
    </rPh>
    <phoneticPr fontId="3"/>
  </si>
  <si>
    <t>青色申告特別控除</t>
    <rPh sb="0" eb="2">
      <t>アオイロ</t>
    </rPh>
    <rPh sb="2" eb="4">
      <t>シンコク</t>
    </rPh>
    <rPh sb="4" eb="6">
      <t>トクベツ</t>
    </rPh>
    <rPh sb="6" eb="8">
      <t>コウジョ</t>
    </rPh>
    <phoneticPr fontId="3"/>
  </si>
  <si>
    <t>償却前・特別控除前所得</t>
    <rPh sb="0" eb="2">
      <t>ショウキャク</t>
    </rPh>
    <rPh sb="2" eb="3">
      <t>マエ</t>
    </rPh>
    <rPh sb="4" eb="6">
      <t>トクベツ</t>
    </rPh>
    <rPh sb="6" eb="8">
      <t>コウジョ</t>
    </rPh>
    <rPh sb="8" eb="9">
      <t>マエ</t>
    </rPh>
    <rPh sb="9" eb="11">
      <t>ショトク</t>
    </rPh>
    <phoneticPr fontId="3"/>
  </si>
  <si>
    <t>（本人）給与収入</t>
    <rPh sb="1" eb="3">
      <t>ホンニン</t>
    </rPh>
    <rPh sb="4" eb="6">
      <t>キュウヨ</t>
    </rPh>
    <rPh sb="6" eb="8">
      <t>シュウニュウ</t>
    </rPh>
    <phoneticPr fontId="3"/>
  </si>
  <si>
    <t>所得税額　等</t>
    <rPh sb="0" eb="3">
      <t>ショトクゼイ</t>
    </rPh>
    <rPh sb="3" eb="4">
      <t>ガク</t>
    </rPh>
    <rPh sb="5" eb="6">
      <t>トウ</t>
    </rPh>
    <phoneticPr fontId="3"/>
  </si>
  <si>
    <t>償還財源</t>
    <rPh sb="0" eb="2">
      <t>ショウカン</t>
    </rPh>
    <rPh sb="2" eb="4">
      <t>ザイゲン</t>
    </rPh>
    <phoneticPr fontId="3"/>
  </si>
  <si>
    <t>借入金年間返済額</t>
    <phoneticPr fontId="3"/>
  </si>
  <si>
    <t>うち設備資金</t>
    <rPh sb="2" eb="4">
      <t>セツビ</t>
    </rPh>
    <rPh sb="4" eb="6">
      <t>シキン</t>
    </rPh>
    <phoneticPr fontId="3"/>
  </si>
  <si>
    <t>純資産額（実質債務超過額）</t>
    <rPh sb="0" eb="1">
      <t>ジュン</t>
    </rPh>
    <rPh sb="1" eb="4">
      <t>シサンガク</t>
    </rPh>
    <rPh sb="5" eb="7">
      <t>ジッシツ</t>
    </rPh>
    <rPh sb="7" eb="9">
      <t>サイム</t>
    </rPh>
    <rPh sb="9" eb="11">
      <t>チョウカ</t>
    </rPh>
    <rPh sb="11" eb="12">
      <t>ガク</t>
    </rPh>
    <phoneticPr fontId="3"/>
  </si>
  <si>
    <t>（長期損益計画表作成にあたっての前提条件、算定根拠等）</t>
    <rPh sb="1" eb="3">
      <t>チョウキ</t>
    </rPh>
    <rPh sb="3" eb="5">
      <t>ソンエキ</t>
    </rPh>
    <rPh sb="5" eb="7">
      <t>ケイカク</t>
    </rPh>
    <rPh sb="7" eb="8">
      <t>ヒョウ</t>
    </rPh>
    <rPh sb="8" eb="10">
      <t>サクセイ</t>
    </rPh>
    <rPh sb="16" eb="18">
      <t>ゼンテイ</t>
    </rPh>
    <rPh sb="18" eb="20">
      <t>ジョウケン</t>
    </rPh>
    <rPh sb="21" eb="23">
      <t>サンテイ</t>
    </rPh>
    <rPh sb="23" eb="25">
      <t>コンキョ</t>
    </rPh>
    <rPh sb="25" eb="26">
      <t>トウ</t>
    </rPh>
    <phoneticPr fontId="3"/>
  </si>
  <si>
    <t>店名</t>
    <rPh sb="0" eb="2">
      <t>テンメイ</t>
    </rPh>
    <phoneticPr fontId="2"/>
  </si>
  <si>
    <t>お名前</t>
    <rPh sb="1" eb="3">
      <t>ナマエ</t>
    </rPh>
    <phoneticPr fontId="2"/>
  </si>
  <si>
    <t>鹿児島相互信用金庫</t>
    <rPh sb="0" eb="3">
      <t>カゴシマ</t>
    </rPh>
    <rPh sb="3" eb="5">
      <t>ソウゴ</t>
    </rPh>
    <rPh sb="5" eb="7">
      <t>シンヨウ</t>
    </rPh>
    <rPh sb="7" eb="9">
      <t>キンコ</t>
    </rPh>
    <phoneticPr fontId="2"/>
  </si>
  <si>
    <t>長期損益計画表（個人事業主用）</t>
    <phoneticPr fontId="2"/>
  </si>
  <si>
    <t>（11005号　202108）</t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</si>
</sst>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2" borderId="0" xfId="1" applyFont="1" applyFill="1" applyBorder="1" applyProtection="1">
      <alignment vertical="center"/>
    </xf>
    <xf numFmtId="0" fontId="1" fillId="2" borderId="0" xfId="1" applyFont="1" applyFill="1" applyProtection="1">
      <alignment vertical="center"/>
    </xf>
    <xf numFmtId="0" fontId="1" fillId="2" borderId="0" xfId="1" applyFont="1" applyFill="1" applyBorder="1" applyAlignment="1" applyProtection="1">
      <alignment horizontal="center" vertical="center"/>
    </xf>
    <xf numFmtId="0" fontId="1" fillId="2" borderId="15" xfId="1" applyFont="1" applyFill="1" applyBorder="1" applyProtection="1">
      <alignment vertical="center"/>
    </xf>
    <xf numFmtId="0" fontId="1" fillId="0" borderId="0" xfId="1" applyFont="1" applyFill="1" applyProtection="1">
      <alignment vertical="center"/>
    </xf>
    <xf numFmtId="0" fontId="1" fillId="2" borderId="0" xfId="1" applyFont="1" applyFill="1" applyAlignment="1" applyProtection="1">
      <alignment horizontal="right" vertical="center"/>
    </xf>
    <xf numFmtId="0" fontId="1" fillId="5" borderId="24" xfId="1" applyFont="1" applyFill="1" applyBorder="1" applyProtection="1">
      <alignment vertical="center"/>
    </xf>
    <xf numFmtId="0" fontId="1" fillId="5" borderId="10" xfId="1" applyFont="1" applyFill="1" applyBorder="1" applyProtection="1">
      <alignment vertical="center"/>
    </xf>
    <xf numFmtId="38" fontId="1" fillId="5" borderId="25" xfId="2" applyFont="1" applyFill="1" applyBorder="1" applyProtection="1">
      <alignment vertical="center"/>
    </xf>
    <xf numFmtId="0" fontId="1" fillId="5" borderId="26" xfId="1" applyFont="1" applyFill="1" applyBorder="1" applyProtection="1">
      <alignment vertical="center"/>
    </xf>
    <xf numFmtId="38" fontId="1" fillId="5" borderId="27" xfId="2" applyFont="1" applyFill="1" applyBorder="1" applyProtection="1">
      <alignment vertical="center"/>
    </xf>
    <xf numFmtId="0" fontId="1" fillId="5" borderId="28" xfId="1" applyFont="1" applyFill="1" applyBorder="1" applyProtection="1">
      <alignment vertical="center"/>
    </xf>
    <xf numFmtId="38" fontId="1" fillId="5" borderId="29" xfId="2" applyFont="1" applyFill="1" applyBorder="1" applyProtection="1">
      <alignment vertical="center"/>
    </xf>
    <xf numFmtId="0" fontId="7" fillId="5" borderId="15" xfId="1" applyFont="1" applyFill="1" applyBorder="1" applyProtection="1">
      <alignment vertical="center"/>
    </xf>
    <xf numFmtId="0" fontId="1" fillId="5" borderId="2" xfId="1" applyFont="1" applyFill="1" applyBorder="1" applyAlignment="1" applyProtection="1">
      <alignment horizontal="center" vertical="center"/>
    </xf>
    <xf numFmtId="9" fontId="7" fillId="5" borderId="30" xfId="2" applyNumberFormat="1" applyFont="1" applyFill="1" applyBorder="1" applyProtection="1">
      <alignment vertical="center"/>
    </xf>
    <xf numFmtId="0" fontId="1" fillId="5" borderId="31" xfId="1" applyFont="1" applyFill="1" applyBorder="1" applyAlignment="1" applyProtection="1">
      <alignment horizontal="center" vertical="center" shrinkToFit="1"/>
    </xf>
    <xf numFmtId="0" fontId="1" fillId="5" borderId="33" xfId="1" applyFont="1" applyFill="1" applyBorder="1" applyAlignment="1" applyProtection="1">
      <alignment horizontal="center" vertical="center" shrinkToFit="1"/>
    </xf>
    <xf numFmtId="0" fontId="1" fillId="5" borderId="15" xfId="1" applyFont="1" applyFill="1" applyBorder="1" applyProtection="1">
      <alignment vertical="center"/>
    </xf>
    <xf numFmtId="0" fontId="1" fillId="0" borderId="35" xfId="1" applyFont="1" applyFill="1" applyBorder="1" applyProtection="1">
      <alignment vertical="center"/>
    </xf>
    <xf numFmtId="38" fontId="1" fillId="0" borderId="36" xfId="2" applyFont="1" applyFill="1" applyBorder="1" applyProtection="1">
      <alignment vertical="center"/>
      <protection locked="0"/>
    </xf>
    <xf numFmtId="38" fontId="1" fillId="0" borderId="38" xfId="2" applyFont="1" applyFill="1" applyBorder="1" applyProtection="1">
      <alignment vertical="center"/>
      <protection locked="0"/>
    </xf>
    <xf numFmtId="38" fontId="1" fillId="0" borderId="40" xfId="2" applyFont="1" applyFill="1" applyBorder="1" applyProtection="1">
      <alignment vertical="center"/>
      <protection locked="0"/>
    </xf>
    <xf numFmtId="0" fontId="1" fillId="0" borderId="12" xfId="1" applyFont="1" applyFill="1" applyBorder="1" applyProtection="1">
      <alignment vertical="center"/>
    </xf>
    <xf numFmtId="38" fontId="1" fillId="0" borderId="41" xfId="2" applyFont="1" applyFill="1" applyBorder="1" applyProtection="1">
      <alignment vertical="center"/>
      <protection locked="0"/>
    </xf>
    <xf numFmtId="38" fontId="1" fillId="0" borderId="43" xfId="2" applyFont="1" applyFill="1" applyBorder="1" applyProtection="1">
      <alignment vertical="center"/>
      <protection locked="0"/>
    </xf>
    <xf numFmtId="38" fontId="1" fillId="0" borderId="45" xfId="2" applyFont="1" applyFill="1" applyBorder="1" applyProtection="1">
      <alignment vertical="center"/>
      <protection locked="0"/>
    </xf>
    <xf numFmtId="0" fontId="1" fillId="5" borderId="19" xfId="1" applyFont="1" applyFill="1" applyBorder="1" applyProtection="1">
      <alignment vertical="center"/>
    </xf>
    <xf numFmtId="0" fontId="1" fillId="0" borderId="9" xfId="1" applyFont="1" applyFill="1" applyBorder="1" applyProtection="1">
      <alignment vertical="center"/>
    </xf>
    <xf numFmtId="38" fontId="1" fillId="0" borderId="46" xfId="2" applyFont="1" applyFill="1" applyBorder="1" applyProtection="1">
      <alignment vertical="center"/>
      <protection locked="0"/>
    </xf>
    <xf numFmtId="38" fontId="1" fillId="0" borderId="48" xfId="2" applyFont="1" applyFill="1" applyBorder="1" applyProtection="1">
      <alignment vertical="center"/>
      <protection locked="0"/>
    </xf>
    <xf numFmtId="38" fontId="1" fillId="0" borderId="50" xfId="2" applyFont="1" applyFill="1" applyBorder="1" applyProtection="1">
      <alignment vertical="center"/>
      <protection locked="0"/>
    </xf>
    <xf numFmtId="38" fontId="1" fillId="2" borderId="25" xfId="2" applyFont="1" applyFill="1" applyBorder="1" applyProtection="1">
      <alignment vertical="center"/>
      <protection locked="0"/>
    </xf>
    <xf numFmtId="38" fontId="1" fillId="2" borderId="27" xfId="2" applyFont="1" applyFill="1" applyBorder="1" applyProtection="1">
      <alignment vertical="center"/>
      <protection locked="0"/>
    </xf>
    <xf numFmtId="38" fontId="1" fillId="2" borderId="29" xfId="2" applyFont="1" applyFill="1" applyBorder="1" applyProtection="1">
      <alignment vertical="center"/>
      <protection locked="0"/>
    </xf>
    <xf numFmtId="38" fontId="1" fillId="0" borderId="51" xfId="2" applyFont="1" applyFill="1" applyBorder="1" applyProtection="1">
      <alignment vertical="center"/>
      <protection locked="0"/>
    </xf>
    <xf numFmtId="38" fontId="1" fillId="0" borderId="53" xfId="2" applyFont="1" applyFill="1" applyBorder="1" applyProtection="1">
      <alignment vertical="center"/>
      <protection locked="0"/>
    </xf>
    <xf numFmtId="38" fontId="1" fillId="0" borderId="55" xfId="2" applyFont="1" applyFill="1" applyBorder="1" applyProtection="1">
      <alignment vertical="center"/>
      <protection locked="0"/>
    </xf>
    <xf numFmtId="0" fontId="1" fillId="0" borderId="0" xfId="1" applyFont="1" applyFill="1" applyProtection="1">
      <alignment vertical="center"/>
      <protection locked="0"/>
    </xf>
    <xf numFmtId="0" fontId="1" fillId="2" borderId="9" xfId="1" applyFont="1" applyFill="1" applyBorder="1" applyProtection="1">
      <alignment vertical="center"/>
    </xf>
    <xf numFmtId="38" fontId="1" fillId="5" borderId="46" xfId="2" applyFont="1" applyFill="1" applyBorder="1" applyProtection="1">
      <alignment vertical="center"/>
    </xf>
    <xf numFmtId="38" fontId="1" fillId="5" borderId="48" xfId="2" applyFont="1" applyFill="1" applyBorder="1" applyProtection="1">
      <alignment vertical="center"/>
    </xf>
    <xf numFmtId="38" fontId="1" fillId="5" borderId="50" xfId="2" applyFont="1" applyFill="1" applyBorder="1" applyProtection="1">
      <alignment vertical="center"/>
    </xf>
    <xf numFmtId="0" fontId="1" fillId="4" borderId="15" xfId="1" applyFont="1" applyFill="1" applyBorder="1" applyProtection="1">
      <alignment vertical="center"/>
    </xf>
    <xf numFmtId="0" fontId="1" fillId="4" borderId="0" xfId="1" applyFont="1" applyFill="1" applyBorder="1" applyProtection="1">
      <alignment vertical="center"/>
    </xf>
    <xf numFmtId="38" fontId="1" fillId="4" borderId="56" xfId="2" applyFont="1" applyFill="1" applyBorder="1" applyProtection="1">
      <alignment vertical="center"/>
    </xf>
    <xf numFmtId="38" fontId="1" fillId="4" borderId="58" xfId="2" applyFont="1" applyFill="1" applyBorder="1" applyProtection="1">
      <alignment vertical="center"/>
    </xf>
    <xf numFmtId="38" fontId="1" fillId="4" borderId="60" xfId="2" applyFont="1" applyFill="1" applyBorder="1" applyProtection="1">
      <alignment vertical="center"/>
    </xf>
    <xf numFmtId="0" fontId="1" fillId="4" borderId="61" xfId="1" applyFont="1" applyFill="1" applyBorder="1" applyProtection="1">
      <alignment vertical="center"/>
    </xf>
    <xf numFmtId="0" fontId="1" fillId="4" borderId="62" xfId="1" applyFont="1" applyFill="1" applyBorder="1" applyProtection="1">
      <alignment vertical="center"/>
    </xf>
    <xf numFmtId="38" fontId="1" fillId="4" borderId="64" xfId="2" applyFont="1" applyFill="1" applyBorder="1" applyProtection="1">
      <alignment vertical="center"/>
    </xf>
    <xf numFmtId="38" fontId="1" fillId="4" borderId="66" xfId="2" applyFont="1" applyFill="1" applyBorder="1" applyProtection="1">
      <alignment vertical="center"/>
    </xf>
    <xf numFmtId="0" fontId="1" fillId="0" borderId="61" xfId="1" applyFont="1" applyFill="1" applyBorder="1" applyProtection="1">
      <alignment vertical="center"/>
    </xf>
    <xf numFmtId="0" fontId="1" fillId="0" borderId="62" xfId="1" applyFont="1" applyFill="1" applyBorder="1" applyProtection="1">
      <alignment vertical="center"/>
    </xf>
    <xf numFmtId="38" fontId="1" fillId="0" borderId="67" xfId="2" applyFont="1" applyFill="1" applyBorder="1" applyProtection="1">
      <alignment vertical="center"/>
      <protection locked="0"/>
    </xf>
    <xf numFmtId="38" fontId="1" fillId="0" borderId="64" xfId="2" applyFont="1" applyFill="1" applyBorder="1" applyProtection="1">
      <alignment vertical="center"/>
      <protection locked="0"/>
    </xf>
    <xf numFmtId="38" fontId="1" fillId="0" borderId="66" xfId="2" applyFont="1" applyFill="1" applyBorder="1" applyProtection="1">
      <alignment vertical="center"/>
      <protection locked="0"/>
    </xf>
    <xf numFmtId="38" fontId="1" fillId="4" borderId="67" xfId="2" applyFont="1" applyFill="1" applyBorder="1" applyProtection="1">
      <alignment vertical="center"/>
    </xf>
    <xf numFmtId="0" fontId="1" fillId="5" borderId="61" xfId="1" applyFont="1" applyFill="1" applyBorder="1" applyProtection="1">
      <alignment vertical="center"/>
    </xf>
    <xf numFmtId="0" fontId="1" fillId="5" borderId="62" xfId="1" applyFont="1" applyFill="1" applyBorder="1" applyProtection="1">
      <alignment vertical="center"/>
    </xf>
    <xf numFmtId="38" fontId="1" fillId="5" borderId="67" xfId="2" applyFont="1" applyFill="1" applyBorder="1" applyProtection="1">
      <alignment vertical="center"/>
    </xf>
    <xf numFmtId="38" fontId="1" fillId="5" borderId="64" xfId="2" applyFont="1" applyFill="1" applyBorder="1" applyProtection="1">
      <alignment vertical="center"/>
    </xf>
    <xf numFmtId="38" fontId="1" fillId="5" borderId="66" xfId="2" applyFont="1" applyFill="1" applyBorder="1" applyProtection="1">
      <alignment vertical="center"/>
    </xf>
    <xf numFmtId="38" fontId="1" fillId="4" borderId="25" xfId="2" applyFont="1" applyFill="1" applyBorder="1" applyProtection="1">
      <alignment vertical="center"/>
    </xf>
    <xf numFmtId="38" fontId="1" fillId="4" borderId="27" xfId="2" applyFont="1" applyFill="1" applyBorder="1" applyProtection="1">
      <alignment vertical="center"/>
    </xf>
    <xf numFmtId="38" fontId="1" fillId="4" borderId="29" xfId="2" applyFont="1" applyFill="1" applyBorder="1" applyProtection="1">
      <alignment vertical="center"/>
    </xf>
    <xf numFmtId="0" fontId="1" fillId="0" borderId="12" xfId="1" applyFont="1" applyFill="1" applyBorder="1" applyProtection="1">
      <alignment vertical="center"/>
      <protection locked="0"/>
    </xf>
    <xf numFmtId="0" fontId="1" fillId="0" borderId="9" xfId="1" applyFont="1" applyFill="1" applyBorder="1" applyProtection="1">
      <alignment vertical="center"/>
      <protection locked="0"/>
    </xf>
    <xf numFmtId="38" fontId="1" fillId="2" borderId="56" xfId="2" applyFont="1" applyFill="1" applyBorder="1" applyProtection="1">
      <alignment vertical="center"/>
      <protection locked="0"/>
    </xf>
    <xf numFmtId="38" fontId="1" fillId="2" borderId="58" xfId="2" applyFont="1" applyFill="1" applyBorder="1" applyProtection="1">
      <alignment vertical="center"/>
      <protection locked="0"/>
    </xf>
    <xf numFmtId="38" fontId="1" fillId="2" borderId="60" xfId="2" applyFont="1" applyFill="1" applyBorder="1" applyProtection="1">
      <alignment vertical="center"/>
      <protection locked="0"/>
    </xf>
    <xf numFmtId="0" fontId="1" fillId="0" borderId="16" xfId="1" applyFont="1" applyFill="1" applyBorder="1" applyProtection="1">
      <alignment vertical="center"/>
    </xf>
    <xf numFmtId="0" fontId="1" fillId="0" borderId="68" xfId="1" applyFont="1" applyFill="1" applyBorder="1" applyProtection="1">
      <alignment vertical="center"/>
    </xf>
    <xf numFmtId="38" fontId="1" fillId="0" borderId="69" xfId="2" applyFont="1" applyFill="1" applyBorder="1" applyProtection="1">
      <alignment vertical="center"/>
      <protection locked="0"/>
    </xf>
    <xf numFmtId="38" fontId="1" fillId="0" borderId="71" xfId="2" applyFont="1" applyFill="1" applyBorder="1" applyProtection="1">
      <alignment vertical="center"/>
      <protection locked="0"/>
    </xf>
    <xf numFmtId="38" fontId="1" fillId="0" borderId="73" xfId="2" applyFont="1" applyFill="1" applyBorder="1" applyProtection="1">
      <alignment vertical="center"/>
      <protection locked="0"/>
    </xf>
    <xf numFmtId="0" fontId="1" fillId="0" borderId="0" xfId="1" applyFont="1" applyFill="1" applyBorder="1" applyProtection="1">
      <alignment vertical="center"/>
    </xf>
    <xf numFmtId="38" fontId="1" fillId="0" borderId="0" xfId="2" applyFont="1" applyFill="1" applyBorder="1" applyProtection="1">
      <alignment vertical="center"/>
      <protection locked="0"/>
    </xf>
    <xf numFmtId="0" fontId="1" fillId="0" borderId="74" xfId="1" applyFont="1" applyFill="1" applyBorder="1" applyProtection="1">
      <alignment vertical="center"/>
    </xf>
    <xf numFmtId="0" fontId="1" fillId="0" borderId="13" xfId="1" applyFont="1" applyFill="1" applyBorder="1" applyProtection="1">
      <alignment vertical="center"/>
    </xf>
    <xf numFmtId="38" fontId="1" fillId="0" borderId="75" xfId="2" applyFont="1" applyFill="1" applyBorder="1" applyProtection="1">
      <alignment vertical="center"/>
      <protection locked="0"/>
    </xf>
    <xf numFmtId="38" fontId="1" fillId="0" borderId="77" xfId="2" applyFont="1" applyFill="1" applyBorder="1" applyProtection="1">
      <alignment vertical="center"/>
      <protection locked="0"/>
    </xf>
    <xf numFmtId="38" fontId="1" fillId="0" borderId="79" xfId="2" applyFont="1" applyFill="1" applyBorder="1" applyProtection="1">
      <alignment vertical="center"/>
      <protection locked="0"/>
    </xf>
    <xf numFmtId="0" fontId="1" fillId="0" borderId="14" xfId="1" applyFont="1" applyFill="1" applyBorder="1" applyProtection="1">
      <alignment vertical="center"/>
    </xf>
    <xf numFmtId="0" fontId="1" fillId="0" borderId="5" xfId="1" applyFont="1" applyFill="1" applyBorder="1" applyProtection="1">
      <alignment vertical="center"/>
    </xf>
    <xf numFmtId="0" fontId="1" fillId="0" borderId="5" xfId="1" applyFont="1" applyFill="1" applyBorder="1" applyProtection="1">
      <alignment vertical="center"/>
      <protection locked="0"/>
    </xf>
    <xf numFmtId="0" fontId="1" fillId="0" borderId="7" xfId="1" applyFont="1" applyFill="1" applyBorder="1" applyProtection="1">
      <alignment vertical="center"/>
      <protection locked="0"/>
    </xf>
    <xf numFmtId="0" fontId="1" fillId="0" borderId="15" xfId="1" applyFont="1" applyFill="1" applyBorder="1" applyProtection="1">
      <alignment vertical="center"/>
      <protection locked="0"/>
    </xf>
    <xf numFmtId="0" fontId="1" fillId="0" borderId="0" xfId="1" applyFont="1" applyFill="1" applyBorder="1" applyProtection="1">
      <alignment vertical="center"/>
      <protection locked="0"/>
    </xf>
    <xf numFmtId="0" fontId="1" fillId="0" borderId="8" xfId="1" applyFont="1" applyFill="1" applyBorder="1" applyProtection="1">
      <alignment vertical="center"/>
      <protection locked="0"/>
    </xf>
    <xf numFmtId="38" fontId="1" fillId="0" borderId="0" xfId="1" applyNumberFormat="1" applyFont="1" applyFill="1" applyBorder="1" applyProtection="1">
      <alignment vertical="center"/>
      <protection locked="0"/>
    </xf>
    <xf numFmtId="0" fontId="1" fillId="0" borderId="16" xfId="1" applyFont="1" applyFill="1" applyBorder="1" applyProtection="1">
      <alignment vertical="center"/>
      <protection locked="0"/>
    </xf>
    <xf numFmtId="0" fontId="1" fillId="0" borderId="3" xfId="1" applyFont="1" applyFill="1" applyBorder="1" applyProtection="1">
      <alignment vertical="center"/>
      <protection locked="0"/>
    </xf>
    <xf numFmtId="0" fontId="1" fillId="0" borderId="11" xfId="1" applyFont="1" applyFill="1" applyBorder="1" applyProtection="1">
      <alignment vertical="center"/>
      <protection locked="0"/>
    </xf>
    <xf numFmtId="0" fontId="7" fillId="0" borderId="0" xfId="1" applyFont="1" applyFill="1" applyBorder="1" applyProtection="1">
      <alignment vertical="center"/>
      <protection locked="0"/>
    </xf>
    <xf numFmtId="0" fontId="1" fillId="2" borderId="0" xfId="1" applyFont="1" applyFill="1" applyBorder="1" applyAlignment="1" applyProtection="1">
      <alignment horizontal="center" vertical="center"/>
    </xf>
    <xf numFmtId="176" fontId="1" fillId="3" borderId="37" xfId="1" applyNumberFormat="1" applyFont="1" applyFill="1" applyBorder="1" applyProtection="1">
      <alignment vertical="center"/>
    </xf>
    <xf numFmtId="176" fontId="1" fillId="3" borderId="42" xfId="1" applyNumberFormat="1" applyFont="1" applyFill="1" applyBorder="1" applyProtection="1">
      <alignment vertical="center"/>
    </xf>
    <xf numFmtId="176" fontId="1" fillId="3" borderId="47" xfId="1" applyNumberFormat="1" applyFont="1" applyFill="1" applyBorder="1" applyProtection="1">
      <alignment vertical="center"/>
    </xf>
    <xf numFmtId="176" fontId="1" fillId="3" borderId="26" xfId="1" applyNumberFormat="1" applyFont="1" applyFill="1" applyBorder="1" applyProtection="1">
      <alignment vertical="center"/>
    </xf>
    <xf numFmtId="176" fontId="1" fillId="3" borderId="52" xfId="1" applyNumberFormat="1" applyFont="1" applyFill="1" applyBorder="1" applyProtection="1">
      <alignment vertical="center"/>
    </xf>
    <xf numFmtId="176" fontId="1" fillId="5" borderId="47" xfId="1" applyNumberFormat="1" applyFont="1" applyFill="1" applyBorder="1" applyProtection="1">
      <alignment vertical="center"/>
    </xf>
    <xf numFmtId="176" fontId="1" fillId="4" borderId="57" xfId="1" applyNumberFormat="1" applyFont="1" applyFill="1" applyBorder="1" applyProtection="1">
      <alignment vertical="center"/>
    </xf>
    <xf numFmtId="176" fontId="1" fillId="4" borderId="63" xfId="1" applyNumberFormat="1" applyFont="1" applyFill="1" applyBorder="1" applyProtection="1">
      <alignment vertical="center"/>
    </xf>
    <xf numFmtId="176" fontId="1" fillId="3" borderId="63" xfId="1" applyNumberFormat="1" applyFont="1" applyFill="1" applyBorder="1" applyProtection="1">
      <alignment vertical="center"/>
    </xf>
    <xf numFmtId="176" fontId="1" fillId="5" borderId="26" xfId="1" applyNumberFormat="1" applyFont="1" applyFill="1" applyBorder="1" applyProtection="1">
      <alignment vertical="center"/>
    </xf>
    <xf numFmtId="176" fontId="1" fillId="5" borderId="63" xfId="1" applyNumberFormat="1" applyFont="1" applyFill="1" applyBorder="1" applyProtection="1">
      <alignment vertical="center"/>
    </xf>
    <xf numFmtId="176" fontId="1" fillId="4" borderId="26" xfId="1" applyNumberFormat="1" applyFont="1" applyFill="1" applyBorder="1" applyProtection="1">
      <alignment vertical="center"/>
    </xf>
    <xf numFmtId="176" fontId="1" fillId="3" borderId="57" xfId="1" applyNumberFormat="1" applyFont="1" applyFill="1" applyBorder="1" applyProtection="1">
      <alignment vertical="center"/>
    </xf>
    <xf numFmtId="176" fontId="1" fillId="3" borderId="70" xfId="1" applyNumberFormat="1" applyFont="1" applyFill="1" applyBorder="1" applyProtection="1">
      <alignment vertical="center"/>
    </xf>
    <xf numFmtId="176" fontId="1" fillId="3" borderId="0" xfId="1" applyNumberFormat="1" applyFont="1" applyFill="1" applyBorder="1" applyProtection="1">
      <alignment vertical="center"/>
    </xf>
    <xf numFmtId="176" fontId="1" fillId="3" borderId="76" xfId="1" applyNumberFormat="1" applyFont="1" applyFill="1" applyBorder="1" applyProtection="1">
      <alignment vertical="center"/>
    </xf>
    <xf numFmtId="176" fontId="1" fillId="3" borderId="39" xfId="1" applyNumberFormat="1" applyFont="1" applyFill="1" applyBorder="1" applyProtection="1">
      <alignment vertical="center"/>
    </xf>
    <xf numFmtId="176" fontId="1" fillId="3" borderId="44" xfId="1" applyNumberFormat="1" applyFont="1" applyFill="1" applyBorder="1" applyProtection="1">
      <alignment vertical="center"/>
    </xf>
    <xf numFmtId="176" fontId="1" fillId="3" borderId="49" xfId="1" applyNumberFormat="1" applyFont="1" applyFill="1" applyBorder="1" applyProtection="1">
      <alignment vertical="center"/>
    </xf>
    <xf numFmtId="176" fontId="1" fillId="3" borderId="28" xfId="1" applyNumberFormat="1" applyFont="1" applyFill="1" applyBorder="1" applyProtection="1">
      <alignment vertical="center"/>
    </xf>
    <xf numFmtId="176" fontId="1" fillId="3" borderId="54" xfId="1" applyNumberFormat="1" applyFont="1" applyFill="1" applyBorder="1" applyProtection="1">
      <alignment vertical="center"/>
    </xf>
    <xf numFmtId="176" fontId="1" fillId="5" borderId="49" xfId="1" applyNumberFormat="1" applyFont="1" applyFill="1" applyBorder="1" applyProtection="1">
      <alignment vertical="center"/>
    </xf>
    <xf numFmtId="176" fontId="1" fillId="4" borderId="59" xfId="1" applyNumberFormat="1" applyFont="1" applyFill="1" applyBorder="1" applyProtection="1">
      <alignment vertical="center"/>
    </xf>
    <xf numFmtId="176" fontId="1" fillId="4" borderId="65" xfId="1" applyNumberFormat="1" applyFont="1" applyFill="1" applyBorder="1" applyProtection="1">
      <alignment vertical="center"/>
    </xf>
    <xf numFmtId="176" fontId="1" fillId="3" borderId="65" xfId="1" applyNumberFormat="1" applyFont="1" applyFill="1" applyBorder="1" applyProtection="1">
      <alignment vertical="center"/>
    </xf>
    <xf numFmtId="176" fontId="1" fillId="5" borderId="28" xfId="1" applyNumberFormat="1" applyFont="1" applyFill="1" applyBorder="1" applyProtection="1">
      <alignment vertical="center"/>
    </xf>
    <xf numFmtId="176" fontId="1" fillId="5" borderId="65" xfId="1" applyNumberFormat="1" applyFont="1" applyFill="1" applyBorder="1" applyProtection="1">
      <alignment vertical="center"/>
    </xf>
    <xf numFmtId="176" fontId="1" fillId="4" borderId="28" xfId="1" applyNumberFormat="1" applyFont="1" applyFill="1" applyBorder="1" applyProtection="1">
      <alignment vertical="center"/>
    </xf>
    <xf numFmtId="176" fontId="1" fillId="3" borderId="59" xfId="1" applyNumberFormat="1" applyFont="1" applyFill="1" applyBorder="1" applyProtection="1">
      <alignment vertical="center"/>
    </xf>
    <xf numFmtId="176" fontId="1" fillId="3" borderId="72" xfId="1" applyNumberFormat="1" applyFont="1" applyFill="1" applyBorder="1" applyProtection="1">
      <alignment vertical="center"/>
    </xf>
    <xf numFmtId="176" fontId="1" fillId="3" borderId="78" xfId="1" applyNumberFormat="1" applyFont="1" applyFill="1" applyBorder="1" applyProtection="1">
      <alignment vertical="center"/>
    </xf>
    <xf numFmtId="176" fontId="1" fillId="0" borderId="63" xfId="1" applyNumberFormat="1" applyFont="1" applyFill="1" applyBorder="1" applyProtection="1">
      <alignment vertical="center"/>
    </xf>
    <xf numFmtId="176" fontId="1" fillId="0" borderId="76" xfId="1" applyNumberFormat="1" applyFont="1" applyFill="1" applyBorder="1" applyProtection="1">
      <alignment vertical="center"/>
    </xf>
    <xf numFmtId="176" fontId="1" fillId="3" borderId="80" xfId="1" applyNumberFormat="1" applyFont="1" applyFill="1" applyBorder="1" applyProtection="1">
      <alignment vertical="center"/>
    </xf>
    <xf numFmtId="176" fontId="7" fillId="5" borderId="32" xfId="2" applyNumberFormat="1" applyFont="1" applyFill="1" applyBorder="1" applyProtection="1">
      <alignment vertical="center"/>
    </xf>
    <xf numFmtId="176" fontId="7" fillId="5" borderId="34" xfId="2" applyNumberFormat="1" applyFont="1" applyFill="1" applyBorder="1" applyProtection="1">
      <alignment vertical="center"/>
    </xf>
    <xf numFmtId="176" fontId="7" fillId="5" borderId="32" xfId="1" applyNumberFormat="1" applyFont="1" applyFill="1" applyBorder="1" applyProtection="1">
      <alignment vertical="center"/>
    </xf>
    <xf numFmtId="0" fontId="1" fillId="2" borderId="0" xfId="1" applyFont="1" applyFill="1" applyBorder="1" applyAlignment="1" applyProtection="1">
      <alignment horizontal="right" vertical="center"/>
    </xf>
    <xf numFmtId="0" fontId="6" fillId="2" borderId="0" xfId="1" applyFont="1" applyFill="1" applyAlignment="1" applyProtection="1">
      <alignment vertical="center"/>
    </xf>
    <xf numFmtId="0" fontId="1" fillId="4" borderId="4" xfId="1" applyFont="1" applyFill="1" applyBorder="1" applyAlignment="1" applyProtection="1">
      <alignment horizontal="right" vertical="center"/>
    </xf>
    <xf numFmtId="0" fontId="1" fillId="4" borderId="21" xfId="1" applyFont="1" applyFill="1" applyBorder="1" applyAlignment="1" applyProtection="1">
      <alignment horizontal="right" vertical="center"/>
    </xf>
    <xf numFmtId="0" fontId="1" fillId="4" borderId="6" xfId="1" applyFont="1" applyFill="1" applyBorder="1" applyAlignment="1" applyProtection="1">
      <alignment horizontal="center" vertical="center" shrinkToFit="1"/>
    </xf>
    <xf numFmtId="0" fontId="1" fillId="4" borderId="20" xfId="1" applyFont="1" applyFill="1" applyBorder="1" applyAlignment="1" applyProtection="1">
      <alignment horizontal="center" vertical="center" shrinkToFit="1"/>
    </xf>
    <xf numFmtId="0" fontId="1" fillId="2" borderId="19" xfId="1" applyFont="1" applyFill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left" vertical="center"/>
    </xf>
    <xf numFmtId="0" fontId="1" fillId="4" borderId="61" xfId="1" applyFont="1" applyFill="1" applyBorder="1" applyAlignment="1" applyProtection="1">
      <alignment horizontal="left" vertical="center" shrinkToFit="1"/>
    </xf>
    <xf numFmtId="0" fontId="1" fillId="4" borderId="62" xfId="1" applyFont="1" applyFill="1" applyBorder="1" applyAlignment="1" applyProtection="1">
      <alignment horizontal="left" vertical="center" shrinkToFit="1"/>
    </xf>
    <xf numFmtId="0" fontId="1" fillId="4" borderId="18" xfId="1" applyFont="1" applyFill="1" applyBorder="1" applyAlignment="1" applyProtection="1">
      <alignment horizontal="right" vertical="center"/>
    </xf>
    <xf numFmtId="0" fontId="1" fillId="4" borderId="23" xfId="1" applyFont="1" applyFill="1" applyBorder="1" applyAlignment="1" applyProtection="1">
      <alignment horizontal="right" vertical="center"/>
    </xf>
    <xf numFmtId="0" fontId="1" fillId="2" borderId="14" xfId="1" applyFont="1" applyFill="1" applyBorder="1" applyAlignment="1" applyProtection="1">
      <alignment horizontal="right" vertical="center"/>
    </xf>
    <xf numFmtId="0" fontId="1" fillId="2" borderId="5" xfId="1" applyFont="1" applyFill="1" applyBorder="1" applyAlignment="1" applyProtection="1">
      <alignment horizontal="right" vertical="center"/>
    </xf>
    <xf numFmtId="0" fontId="1" fillId="0" borderId="14" xfId="1" applyFont="1" applyFill="1" applyBorder="1" applyAlignment="1" applyProtection="1">
      <alignment horizontal="right" vertical="center"/>
      <protection locked="0"/>
    </xf>
    <xf numFmtId="0" fontId="1" fillId="0" borderId="19" xfId="1" applyFont="1" applyFill="1" applyBorder="1" applyAlignment="1" applyProtection="1">
      <alignment horizontal="right" vertical="center"/>
      <protection locked="0"/>
    </xf>
    <xf numFmtId="0" fontId="1" fillId="4" borderId="17" xfId="1" applyFont="1" applyFill="1" applyBorder="1" applyAlignment="1" applyProtection="1">
      <alignment horizontal="center" vertical="center" shrinkToFit="1"/>
    </xf>
    <xf numFmtId="0" fontId="1" fillId="4" borderId="22" xfId="1" applyFont="1" applyFill="1" applyBorder="1" applyAlignment="1" applyProtection="1">
      <alignment horizontal="center" vertical="center" shrinkToFit="1"/>
    </xf>
    <xf numFmtId="0" fontId="1" fillId="2" borderId="2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right" vertical="center"/>
      <protection locked="0"/>
    </xf>
    <xf numFmtId="0" fontId="1" fillId="2" borderId="0" xfId="1" applyFont="1" applyFill="1" applyBorder="1" applyAlignment="1" applyProtection="1">
      <alignment horizontal="center" vertical="center" shrinkToFit="1"/>
      <protection locked="0"/>
    </xf>
    <xf numFmtId="0" fontId="1" fillId="2" borderId="1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</cellXfs>
  <cellStyles count="3">
    <cellStyle name="桁区切り 3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10702</xdr:colOff>
      <xdr:row>5</xdr:row>
      <xdr:rowOff>0</xdr:rowOff>
    </xdr:from>
    <xdr:to>
      <xdr:col>3</xdr:col>
      <xdr:colOff>0</xdr:colOff>
      <xdr:row>6</xdr:row>
      <xdr:rowOff>160534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702" y="800100"/>
          <a:ext cx="2132423" cy="33198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10702</xdr:colOff>
      <xdr:row>5</xdr:row>
      <xdr:rowOff>0</xdr:rowOff>
    </xdr:from>
    <xdr:to>
      <xdr:col>3</xdr:col>
      <xdr:colOff>0</xdr:colOff>
      <xdr:row>6</xdr:row>
      <xdr:rowOff>160534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702" y="800100"/>
          <a:ext cx="2132423" cy="33198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486833</xdr:colOff>
      <xdr:row>1</xdr:row>
      <xdr:rowOff>222250</xdr:rowOff>
    </xdr:from>
    <xdr:to>
      <xdr:col>6</xdr:col>
      <xdr:colOff>649552</xdr:colOff>
      <xdr:row>5</xdr:row>
      <xdr:rowOff>107157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85166" y="222250"/>
          <a:ext cx="892969" cy="67865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実績</a:t>
          </a:r>
        </a:p>
      </xdr:txBody>
    </xdr:sp>
    <xdr:clientData/>
  </xdr:twoCellAnchor>
  <xdr:twoCellAnchor>
    <xdr:from>
      <xdr:col>7</xdr:col>
      <xdr:colOff>137583</xdr:colOff>
      <xdr:row>1</xdr:row>
      <xdr:rowOff>211666</xdr:rowOff>
    </xdr:from>
    <xdr:to>
      <xdr:col>9</xdr:col>
      <xdr:colOff>177271</xdr:colOff>
      <xdr:row>5</xdr:row>
      <xdr:rowOff>108478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96416" y="211666"/>
          <a:ext cx="1500188" cy="69056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予想</a:t>
          </a:r>
        </a:p>
      </xdr:txBody>
    </xdr:sp>
    <xdr:clientData/>
  </xdr:twoCellAnchor>
  <xdr:oneCellAnchor>
    <xdr:from>
      <xdr:col>11</xdr:col>
      <xdr:colOff>486834</xdr:colOff>
      <xdr:row>10</xdr:row>
      <xdr:rowOff>16151</xdr:rowOff>
    </xdr:from>
    <xdr:ext cx="2995083" cy="323564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625417" y="1899984"/>
          <a:ext cx="2995083" cy="323564"/>
        </a:xfrm>
        <a:prstGeom prst="wedgeRoundRectCallout">
          <a:avLst>
            <a:gd name="adj1" fmla="val -61457"/>
            <a:gd name="adj2" fmla="val -1795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部門毎の売上金を入力してください</a:t>
          </a:r>
        </a:p>
      </xdr:txBody>
    </xdr:sp>
    <xdr:clientData/>
  </xdr:oneCellAnchor>
  <xdr:oneCellAnchor>
    <xdr:from>
      <xdr:col>11</xdr:col>
      <xdr:colOff>486833</xdr:colOff>
      <xdr:row>13</xdr:row>
      <xdr:rowOff>66180</xdr:rowOff>
    </xdr:from>
    <xdr:ext cx="3016251" cy="544972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25416" y="2458013"/>
          <a:ext cx="3016251" cy="544972"/>
        </a:xfrm>
        <a:prstGeom prst="wedgeRoundRectCallout">
          <a:avLst>
            <a:gd name="adj1" fmla="val -61089"/>
            <a:gd name="adj2" fmla="val -2609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部門毎の売上原価を入力してください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うち減価償却費は製造原価分のみです</a:t>
          </a:r>
        </a:p>
      </xdr:txBody>
    </xdr:sp>
    <xdr:clientData/>
  </xdr:oneCellAnchor>
  <xdr:oneCellAnchor>
    <xdr:from>
      <xdr:col>11</xdr:col>
      <xdr:colOff>465668</xdr:colOff>
      <xdr:row>17</xdr:row>
      <xdr:rowOff>166722</xdr:rowOff>
    </xdr:from>
    <xdr:ext cx="3333750" cy="544972"/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604251" y="3235889"/>
          <a:ext cx="3333750" cy="544972"/>
        </a:xfrm>
        <a:prstGeom prst="wedgeRoundRectCallout">
          <a:avLst>
            <a:gd name="adj1" fmla="val -59862"/>
            <a:gd name="adj2" fmla="val -1877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経費を入力してください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うち人件費と減価償却費は経費分のみです</a:t>
          </a:r>
        </a:p>
      </xdr:txBody>
    </xdr:sp>
    <xdr:clientData/>
  </xdr:oneCellAnchor>
  <xdr:oneCellAnchor>
    <xdr:from>
      <xdr:col>11</xdr:col>
      <xdr:colOff>370417</xdr:colOff>
      <xdr:row>31</xdr:row>
      <xdr:rowOff>161431</xdr:rowOff>
    </xdr:from>
    <xdr:ext cx="3333750" cy="544972"/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509000" y="5601264"/>
          <a:ext cx="3333750" cy="544972"/>
        </a:xfrm>
        <a:prstGeom prst="wedgeRoundRectCallout">
          <a:avLst>
            <a:gd name="adj1" fmla="val -58592"/>
            <a:gd name="adj2" fmla="val -1636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事業以外の収入を入力してください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給与収入、年金収入、など</a:t>
          </a:r>
        </a:p>
      </xdr:txBody>
    </xdr:sp>
    <xdr:clientData/>
  </xdr:oneCellAnchor>
  <xdr:oneCellAnchor>
    <xdr:from>
      <xdr:col>11</xdr:col>
      <xdr:colOff>306917</xdr:colOff>
      <xdr:row>36</xdr:row>
      <xdr:rowOff>81636</xdr:rowOff>
    </xdr:from>
    <xdr:ext cx="3333750" cy="323564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45500" y="6368136"/>
          <a:ext cx="3333750" cy="323564"/>
        </a:xfrm>
        <a:prstGeom prst="wedgeRoundRectCallout">
          <a:avLst>
            <a:gd name="adj1" fmla="val -57957"/>
            <a:gd name="adj2" fmla="val -3571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生計費は入力不要です</a:t>
          </a:r>
        </a:p>
      </xdr:txBody>
    </xdr:sp>
    <xdr:clientData/>
  </xdr:oneCellAnchor>
  <xdr:oneCellAnchor>
    <xdr:from>
      <xdr:col>7</xdr:col>
      <xdr:colOff>105833</xdr:colOff>
      <xdr:row>44</xdr:row>
      <xdr:rowOff>106523</xdr:rowOff>
    </xdr:from>
    <xdr:ext cx="2845592" cy="507940"/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3416" y="7747690"/>
          <a:ext cx="2845592" cy="507940"/>
        </a:xfrm>
        <a:prstGeom prst="wedgeRoundRectCallout">
          <a:avLst>
            <a:gd name="adj1" fmla="val -59752"/>
            <a:gd name="adj2" fmla="val -2035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作成にあたって、特記事項がある場合は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入力してください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148166</xdr:colOff>
      <xdr:row>1</xdr:row>
      <xdr:rowOff>137584</xdr:rowOff>
    </xdr:from>
    <xdr:ext cx="2071687" cy="642935"/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286749" y="243417"/>
          <a:ext cx="2071687" cy="642935"/>
        </a:xfrm>
        <a:prstGeom prst="wedgeRoundRectCallout">
          <a:avLst>
            <a:gd name="adj1" fmla="val -59535"/>
            <a:gd name="adj2" fmla="val 463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色のついている部分は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自動計算です</a:t>
          </a:r>
        </a:p>
      </xdr:txBody>
    </xdr:sp>
    <xdr:clientData/>
  </xdr:oneCellAnchor>
  <xdr:oneCellAnchor>
    <xdr:from>
      <xdr:col>14</xdr:col>
      <xdr:colOff>476251</xdr:colOff>
      <xdr:row>1</xdr:row>
      <xdr:rowOff>6774</xdr:rowOff>
    </xdr:from>
    <xdr:ext cx="1481668" cy="544830"/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F9C0A3C-697B-4205-83F2-CCA6D72E58EB}"/>
            </a:ext>
          </a:extLst>
        </xdr:cNvPr>
        <xdr:cNvSpPr/>
      </xdr:nvSpPr>
      <xdr:spPr>
        <a:xfrm>
          <a:off x="10805584" y="112607"/>
          <a:ext cx="1481668" cy="54483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R52"/>
  <sheetViews>
    <sheetView showGridLines="0" tabSelected="1" zoomScale="90" zoomScaleNormal="90" workbookViewId="0"/>
  </sheetViews>
  <sheetFormatPr defaultRowHeight="13.5" x14ac:dyDescent="0.15"/>
  <cols>
    <col min="1" max="1" width="2.125" style="5" customWidth="1"/>
    <col min="2" max="2" width="4.875" style="5" customWidth="1"/>
    <col min="3" max="3" width="23.25" style="5" customWidth="1"/>
    <col min="4" max="17" width="9.625" style="5" customWidth="1"/>
    <col min="18" max="18" width="3.125" style="5" customWidth="1"/>
    <col min="19" max="16384" width="9" style="5"/>
  </cols>
  <sheetData>
    <row r="1" spans="2:18" ht="8.25" customHeight="1" x14ac:dyDescent="0.15"/>
    <row r="2" spans="2:18" ht="21" x14ac:dyDescent="0.15">
      <c r="B2" s="135"/>
      <c r="C2" s="135"/>
      <c r="D2" s="155" t="s">
        <v>38</v>
      </c>
      <c r="E2" s="155"/>
      <c r="F2" s="135"/>
      <c r="G2" s="156" t="s">
        <v>39</v>
      </c>
      <c r="H2" s="156"/>
      <c r="I2" s="156"/>
      <c r="J2" s="156"/>
      <c r="K2" s="156"/>
      <c r="L2" s="135"/>
      <c r="M2" s="135"/>
      <c r="N2" s="135"/>
      <c r="O2" s="135"/>
      <c r="P2" s="135"/>
      <c r="Q2" s="135"/>
    </row>
    <row r="3" spans="2:18" ht="19.5" customHeight="1" x14ac:dyDescent="0.15">
      <c r="B3" s="134"/>
      <c r="C3" s="134" t="s">
        <v>36</v>
      </c>
      <c r="D3" s="152"/>
      <c r="E3" s="15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8" ht="19.5" customHeight="1" x14ac:dyDescent="0.15">
      <c r="B4" s="153" t="s">
        <v>37</v>
      </c>
      <c r="C4" s="153"/>
      <c r="D4" s="152"/>
      <c r="E4" s="152"/>
      <c r="F4" s="152"/>
      <c r="G4" s="2"/>
      <c r="H4" s="2"/>
      <c r="I4" s="2"/>
      <c r="J4" s="2"/>
      <c r="K4" s="2"/>
      <c r="L4" s="2"/>
      <c r="M4" s="2"/>
      <c r="N4" s="2"/>
      <c r="O4" s="96"/>
      <c r="P4" s="154"/>
      <c r="Q4" s="154"/>
    </row>
    <row r="5" spans="2:18" ht="14.25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6" t="s">
        <v>0</v>
      </c>
    </row>
    <row r="6" spans="2:18" ht="13.7" customHeight="1" x14ac:dyDescent="0.15">
      <c r="B6" s="146" t="s">
        <v>11</v>
      </c>
      <c r="C6" s="147"/>
      <c r="D6" s="148"/>
      <c r="E6" s="138" t="s">
        <v>12</v>
      </c>
      <c r="F6" s="136" t="str">
        <f>IF(D6="","",D6+1)</f>
        <v/>
      </c>
      <c r="G6" s="150" t="s">
        <v>12</v>
      </c>
      <c r="H6" s="144" t="str">
        <f>IF(F6="","",F6+1)</f>
        <v/>
      </c>
      <c r="I6" s="138" t="s">
        <v>13</v>
      </c>
      <c r="J6" s="136" t="str">
        <f>IF(H6="","",H6+1)</f>
        <v/>
      </c>
      <c r="K6" s="138" t="s">
        <v>13</v>
      </c>
      <c r="L6" s="136" t="str">
        <f>IF(J6="","",J6+1)</f>
        <v/>
      </c>
      <c r="M6" s="138" t="s">
        <v>13</v>
      </c>
      <c r="N6" s="136" t="str">
        <f>IF(L6="","",L6+1)</f>
        <v/>
      </c>
      <c r="O6" s="138" t="s">
        <v>13</v>
      </c>
      <c r="P6" s="136" t="str">
        <f>IF(N6="","",N6+1)</f>
        <v/>
      </c>
      <c r="Q6" s="138" t="s">
        <v>13</v>
      </c>
    </row>
    <row r="7" spans="2:18" ht="13.7" customHeight="1" x14ac:dyDescent="0.15">
      <c r="B7" s="140" t="s">
        <v>14</v>
      </c>
      <c r="C7" s="141"/>
      <c r="D7" s="149"/>
      <c r="E7" s="139"/>
      <c r="F7" s="137"/>
      <c r="G7" s="151"/>
      <c r="H7" s="145"/>
      <c r="I7" s="139"/>
      <c r="J7" s="137"/>
      <c r="K7" s="139"/>
      <c r="L7" s="137"/>
      <c r="M7" s="139"/>
      <c r="N7" s="137"/>
      <c r="O7" s="139"/>
      <c r="P7" s="137"/>
      <c r="Q7" s="139"/>
    </row>
    <row r="8" spans="2:18" ht="13.7" customHeight="1" x14ac:dyDescent="0.15">
      <c r="B8" s="7" t="s">
        <v>15</v>
      </c>
      <c r="C8" s="8"/>
      <c r="D8" s="9">
        <f>SUM(D10:D12)</f>
        <v>0</v>
      </c>
      <c r="E8" s="10"/>
      <c r="F8" s="11">
        <f>SUM(F10:F12)</f>
        <v>0</v>
      </c>
      <c r="G8" s="12"/>
      <c r="H8" s="13">
        <f>SUM(H10:H12)</f>
        <v>0</v>
      </c>
      <c r="I8" s="10"/>
      <c r="J8" s="11">
        <f>SUM(J10:J12)</f>
        <v>0</v>
      </c>
      <c r="K8" s="10"/>
      <c r="L8" s="11">
        <f>SUM(L10:L12)</f>
        <v>0</v>
      </c>
      <c r="M8" s="10"/>
      <c r="N8" s="11">
        <f>SUM(N10:N12)</f>
        <v>0</v>
      </c>
      <c r="O8" s="10"/>
      <c r="P8" s="11">
        <f>SUM(P10:P12)</f>
        <v>0</v>
      </c>
      <c r="Q8" s="10"/>
    </row>
    <row r="9" spans="2:18" ht="13.7" customHeight="1" x14ac:dyDescent="0.15">
      <c r="B9" s="14" t="s">
        <v>16</v>
      </c>
      <c r="C9" s="15"/>
      <c r="D9" s="16"/>
      <c r="E9" s="17" t="s">
        <v>17</v>
      </c>
      <c r="F9" s="131" t="str">
        <f>IF(D8=0,"",F8/D8)</f>
        <v/>
      </c>
      <c r="G9" s="18" t="s">
        <v>18</v>
      </c>
      <c r="H9" s="132" t="str">
        <f>IF(F8=0,"",H8/F8)</f>
        <v/>
      </c>
      <c r="I9" s="17" t="s">
        <v>18</v>
      </c>
      <c r="J9" s="131" t="str">
        <f>IF(H8=0,"",J8/H8)</f>
        <v/>
      </c>
      <c r="K9" s="17" t="s">
        <v>18</v>
      </c>
      <c r="L9" s="133" t="str">
        <f>IF(J8=0,"",L8/J8)</f>
        <v/>
      </c>
      <c r="M9" s="17" t="s">
        <v>18</v>
      </c>
      <c r="N9" s="131" t="str">
        <f>IF(L8=0,"",N8/L8)</f>
        <v/>
      </c>
      <c r="O9" s="17" t="s">
        <v>18</v>
      </c>
      <c r="P9" s="131" t="str">
        <f>IF(N8=0,"",P8/N8)</f>
        <v/>
      </c>
      <c r="Q9" s="17" t="s">
        <v>18</v>
      </c>
    </row>
    <row r="10" spans="2:18" ht="13.7" customHeight="1" x14ac:dyDescent="0.15">
      <c r="B10" s="19"/>
      <c r="C10" s="20" t="s">
        <v>19</v>
      </c>
      <c r="D10" s="21"/>
      <c r="E10" s="97" t="str">
        <f t="shared" ref="E10:E40" si="0">IF(D$8=0,"",ROUNDDOWN(D10/D$8,4))</f>
        <v/>
      </c>
      <c r="F10" s="22"/>
      <c r="G10" s="113" t="str">
        <f t="shared" ref="G10:G40" si="1">IF(F$8=0,"",ROUNDDOWN(F10/F$8,4))</f>
        <v/>
      </c>
      <c r="H10" s="23"/>
      <c r="I10" s="97" t="str">
        <f t="shared" ref="I10:I40" si="2">IF(H$8=0,"",ROUNDDOWN(H10/H$8,4))</f>
        <v/>
      </c>
      <c r="J10" s="22"/>
      <c r="K10" s="97" t="str">
        <f t="shared" ref="K10:K40" si="3">IF(J$8=0,"",ROUNDDOWN(J10/J$8,4))</f>
        <v/>
      </c>
      <c r="L10" s="22"/>
      <c r="M10" s="97" t="str">
        <f t="shared" ref="M10:M40" si="4">IF(L$8=0,"",ROUNDDOWN(L10/L$8,4))</f>
        <v/>
      </c>
      <c r="N10" s="22"/>
      <c r="O10" s="97" t="str">
        <f t="shared" ref="O10:O40" si="5">IF(N$8=0,"",ROUNDDOWN(N10/N$8,4))</f>
        <v/>
      </c>
      <c r="P10" s="22"/>
      <c r="Q10" s="97" t="str">
        <f t="shared" ref="Q10:Q40" si="6">IF(P$8=0,"",ROUNDDOWN(P10/P$8,4))</f>
        <v/>
      </c>
    </row>
    <row r="11" spans="2:18" ht="13.7" customHeight="1" x14ac:dyDescent="0.15">
      <c r="B11" s="19"/>
      <c r="C11" s="24" t="s">
        <v>20</v>
      </c>
      <c r="D11" s="25"/>
      <c r="E11" s="98" t="str">
        <f t="shared" si="0"/>
        <v/>
      </c>
      <c r="F11" s="26"/>
      <c r="G11" s="114" t="str">
        <f t="shared" si="1"/>
        <v/>
      </c>
      <c r="H11" s="27"/>
      <c r="I11" s="98" t="str">
        <f t="shared" si="2"/>
        <v/>
      </c>
      <c r="J11" s="26"/>
      <c r="K11" s="98" t="str">
        <f t="shared" si="3"/>
        <v/>
      </c>
      <c r="L11" s="26"/>
      <c r="M11" s="98" t="str">
        <f t="shared" si="4"/>
        <v/>
      </c>
      <c r="N11" s="26"/>
      <c r="O11" s="98" t="str">
        <f t="shared" si="5"/>
        <v/>
      </c>
      <c r="P11" s="26"/>
      <c r="Q11" s="98" t="str">
        <f t="shared" si="6"/>
        <v/>
      </c>
    </row>
    <row r="12" spans="2:18" ht="13.7" customHeight="1" x14ac:dyDescent="0.15">
      <c r="B12" s="28"/>
      <c r="C12" s="29" t="s">
        <v>21</v>
      </c>
      <c r="D12" s="30"/>
      <c r="E12" s="99" t="str">
        <f t="shared" si="0"/>
        <v/>
      </c>
      <c r="F12" s="31"/>
      <c r="G12" s="115" t="str">
        <f t="shared" si="1"/>
        <v/>
      </c>
      <c r="H12" s="32"/>
      <c r="I12" s="99" t="str">
        <f t="shared" si="2"/>
        <v/>
      </c>
      <c r="J12" s="31"/>
      <c r="K12" s="99" t="str">
        <f t="shared" si="3"/>
        <v/>
      </c>
      <c r="L12" s="31"/>
      <c r="M12" s="99" t="str">
        <f t="shared" si="4"/>
        <v/>
      </c>
      <c r="N12" s="31"/>
      <c r="O12" s="99" t="str">
        <f t="shared" si="5"/>
        <v/>
      </c>
      <c r="P12" s="31"/>
      <c r="Q12" s="99" t="str">
        <f t="shared" si="6"/>
        <v/>
      </c>
    </row>
    <row r="13" spans="2:18" ht="13.7" customHeight="1" x14ac:dyDescent="0.15">
      <c r="B13" s="7" t="s">
        <v>22</v>
      </c>
      <c r="C13" s="8"/>
      <c r="D13" s="33"/>
      <c r="E13" s="100" t="str">
        <f t="shared" si="0"/>
        <v/>
      </c>
      <c r="F13" s="34"/>
      <c r="G13" s="116" t="str">
        <f t="shared" si="1"/>
        <v/>
      </c>
      <c r="H13" s="35"/>
      <c r="I13" s="100" t="str">
        <f t="shared" si="2"/>
        <v/>
      </c>
      <c r="J13" s="34"/>
      <c r="K13" s="100" t="str">
        <f t="shared" si="3"/>
        <v/>
      </c>
      <c r="L13" s="34"/>
      <c r="M13" s="100" t="str">
        <f t="shared" si="4"/>
        <v/>
      </c>
      <c r="N13" s="34"/>
      <c r="O13" s="100" t="str">
        <f t="shared" si="5"/>
        <v/>
      </c>
      <c r="P13" s="34"/>
      <c r="Q13" s="100" t="str">
        <f t="shared" si="6"/>
        <v/>
      </c>
    </row>
    <row r="14" spans="2:18" ht="13.7" customHeight="1" x14ac:dyDescent="0.15">
      <c r="B14" s="19"/>
      <c r="C14" s="20" t="s">
        <v>23</v>
      </c>
      <c r="D14" s="36"/>
      <c r="E14" s="101" t="str">
        <f t="shared" si="0"/>
        <v/>
      </c>
      <c r="F14" s="37"/>
      <c r="G14" s="117" t="str">
        <f t="shared" si="1"/>
        <v/>
      </c>
      <c r="H14" s="38"/>
      <c r="I14" s="101" t="str">
        <f t="shared" si="2"/>
        <v/>
      </c>
      <c r="J14" s="37"/>
      <c r="K14" s="101" t="str">
        <f t="shared" si="3"/>
        <v/>
      </c>
      <c r="L14" s="37"/>
      <c r="M14" s="101" t="str">
        <f t="shared" si="4"/>
        <v/>
      </c>
      <c r="N14" s="37"/>
      <c r="O14" s="101" t="str">
        <f t="shared" si="5"/>
        <v/>
      </c>
      <c r="P14" s="37"/>
      <c r="Q14" s="101" t="str">
        <f t="shared" si="6"/>
        <v/>
      </c>
    </row>
    <row r="15" spans="2:18" ht="13.7" customHeight="1" x14ac:dyDescent="0.15">
      <c r="B15" s="19"/>
      <c r="C15" s="24" t="s">
        <v>24</v>
      </c>
      <c r="D15" s="25"/>
      <c r="E15" s="98" t="str">
        <f t="shared" si="0"/>
        <v/>
      </c>
      <c r="F15" s="26"/>
      <c r="G15" s="114" t="str">
        <f t="shared" si="1"/>
        <v/>
      </c>
      <c r="H15" s="27"/>
      <c r="I15" s="98" t="str">
        <f t="shared" si="2"/>
        <v/>
      </c>
      <c r="J15" s="26"/>
      <c r="K15" s="98" t="str">
        <f t="shared" si="3"/>
        <v/>
      </c>
      <c r="L15" s="26"/>
      <c r="M15" s="98" t="str">
        <f t="shared" si="4"/>
        <v/>
      </c>
      <c r="N15" s="26"/>
      <c r="O15" s="98" t="str">
        <f t="shared" si="5"/>
        <v/>
      </c>
      <c r="P15" s="26"/>
      <c r="Q15" s="98" t="str">
        <f t="shared" si="6"/>
        <v/>
      </c>
      <c r="R15" s="39"/>
    </row>
    <row r="16" spans="2:18" ht="13.7" customHeight="1" x14ac:dyDescent="0.15">
      <c r="B16" s="28"/>
      <c r="C16" s="40" t="s">
        <v>25</v>
      </c>
      <c r="D16" s="41">
        <f>D13-D14-D15</f>
        <v>0</v>
      </c>
      <c r="E16" s="102" t="str">
        <f t="shared" si="0"/>
        <v/>
      </c>
      <c r="F16" s="42">
        <f>F13-F14-F15</f>
        <v>0</v>
      </c>
      <c r="G16" s="118" t="str">
        <f t="shared" si="1"/>
        <v/>
      </c>
      <c r="H16" s="43">
        <f>H13-H14-H15</f>
        <v>0</v>
      </c>
      <c r="I16" s="102" t="str">
        <f t="shared" si="2"/>
        <v/>
      </c>
      <c r="J16" s="42">
        <f>J13-J14-J15</f>
        <v>0</v>
      </c>
      <c r="K16" s="102" t="str">
        <f t="shared" si="3"/>
        <v/>
      </c>
      <c r="L16" s="42">
        <f>L13-L14-L15</f>
        <v>0</v>
      </c>
      <c r="M16" s="102" t="str">
        <f t="shared" si="4"/>
        <v/>
      </c>
      <c r="N16" s="42">
        <f>N13-N14-N15</f>
        <v>0</v>
      </c>
      <c r="O16" s="102" t="str">
        <f t="shared" si="5"/>
        <v/>
      </c>
      <c r="P16" s="42">
        <f>P13-P14-P15</f>
        <v>0</v>
      </c>
      <c r="Q16" s="102" t="str">
        <f t="shared" si="6"/>
        <v/>
      </c>
    </row>
    <row r="17" spans="2:17" ht="13.7" customHeight="1" x14ac:dyDescent="0.15">
      <c r="B17" s="44" t="s">
        <v>26</v>
      </c>
      <c r="C17" s="45"/>
      <c r="D17" s="46">
        <f>D8-D13</f>
        <v>0</v>
      </c>
      <c r="E17" s="103" t="str">
        <f t="shared" si="0"/>
        <v/>
      </c>
      <c r="F17" s="47">
        <f>F8-F13</f>
        <v>0</v>
      </c>
      <c r="G17" s="119" t="str">
        <f t="shared" si="1"/>
        <v/>
      </c>
      <c r="H17" s="48">
        <f>H8-H13</f>
        <v>0</v>
      </c>
      <c r="I17" s="103" t="str">
        <f t="shared" si="2"/>
        <v/>
      </c>
      <c r="J17" s="47">
        <f>J8-J13</f>
        <v>0</v>
      </c>
      <c r="K17" s="103" t="str">
        <f t="shared" si="3"/>
        <v/>
      </c>
      <c r="L17" s="47">
        <f>L8-L13</f>
        <v>0</v>
      </c>
      <c r="M17" s="103" t="str">
        <f t="shared" si="4"/>
        <v/>
      </c>
      <c r="N17" s="47">
        <f>N8-N13</f>
        <v>0</v>
      </c>
      <c r="O17" s="103" t="str">
        <f t="shared" si="5"/>
        <v/>
      </c>
      <c r="P17" s="47">
        <f>P8-P13</f>
        <v>0</v>
      </c>
      <c r="Q17" s="103" t="str">
        <f t="shared" si="6"/>
        <v/>
      </c>
    </row>
    <row r="18" spans="2:17" ht="13.7" customHeight="1" x14ac:dyDescent="0.15">
      <c r="B18" s="7" t="s">
        <v>1</v>
      </c>
      <c r="C18" s="8"/>
      <c r="D18" s="33"/>
      <c r="E18" s="100" t="str">
        <f t="shared" si="0"/>
        <v/>
      </c>
      <c r="F18" s="34"/>
      <c r="G18" s="116" t="str">
        <f t="shared" si="1"/>
        <v/>
      </c>
      <c r="H18" s="35"/>
      <c r="I18" s="100" t="str">
        <f t="shared" si="2"/>
        <v/>
      </c>
      <c r="J18" s="34"/>
      <c r="K18" s="100" t="str">
        <f t="shared" si="3"/>
        <v/>
      </c>
      <c r="L18" s="34"/>
      <c r="M18" s="100" t="str">
        <f t="shared" si="4"/>
        <v/>
      </c>
      <c r="N18" s="34"/>
      <c r="O18" s="100" t="str">
        <f t="shared" si="5"/>
        <v/>
      </c>
      <c r="P18" s="34"/>
      <c r="Q18" s="100" t="str">
        <f t="shared" si="6"/>
        <v/>
      </c>
    </row>
    <row r="19" spans="2:17" ht="13.7" customHeight="1" x14ac:dyDescent="0.15">
      <c r="B19" s="19"/>
      <c r="C19" s="20" t="s">
        <v>23</v>
      </c>
      <c r="D19" s="36"/>
      <c r="E19" s="101" t="str">
        <f t="shared" si="0"/>
        <v/>
      </c>
      <c r="F19" s="37"/>
      <c r="G19" s="117" t="str">
        <f t="shared" si="1"/>
        <v/>
      </c>
      <c r="H19" s="38"/>
      <c r="I19" s="101" t="str">
        <f t="shared" si="2"/>
        <v/>
      </c>
      <c r="J19" s="37"/>
      <c r="K19" s="101" t="str">
        <f t="shared" si="3"/>
        <v/>
      </c>
      <c r="L19" s="37"/>
      <c r="M19" s="101" t="str">
        <f t="shared" si="4"/>
        <v/>
      </c>
      <c r="N19" s="37"/>
      <c r="O19" s="101" t="str">
        <f t="shared" si="5"/>
        <v/>
      </c>
      <c r="P19" s="37"/>
      <c r="Q19" s="101" t="str">
        <f t="shared" si="6"/>
        <v/>
      </c>
    </row>
    <row r="20" spans="2:17" ht="13.7" customHeight="1" x14ac:dyDescent="0.15">
      <c r="B20" s="19"/>
      <c r="C20" s="24" t="s">
        <v>24</v>
      </c>
      <c r="D20" s="25"/>
      <c r="E20" s="98" t="str">
        <f t="shared" si="0"/>
        <v/>
      </c>
      <c r="F20" s="26"/>
      <c r="G20" s="114" t="str">
        <f t="shared" si="1"/>
        <v/>
      </c>
      <c r="H20" s="27"/>
      <c r="I20" s="98" t="str">
        <f t="shared" si="2"/>
        <v/>
      </c>
      <c r="J20" s="26"/>
      <c r="K20" s="98" t="str">
        <f t="shared" si="3"/>
        <v/>
      </c>
      <c r="L20" s="26"/>
      <c r="M20" s="98" t="str">
        <f t="shared" si="4"/>
        <v/>
      </c>
      <c r="N20" s="26"/>
      <c r="O20" s="98" t="str">
        <f t="shared" si="5"/>
        <v/>
      </c>
      <c r="P20" s="26"/>
      <c r="Q20" s="98" t="str">
        <f t="shared" si="6"/>
        <v/>
      </c>
    </row>
    <row r="21" spans="2:17" ht="13.7" customHeight="1" x14ac:dyDescent="0.15">
      <c r="B21" s="19"/>
      <c r="C21" s="40" t="s">
        <v>25</v>
      </c>
      <c r="D21" s="41">
        <f>D18-D19-D20</f>
        <v>0</v>
      </c>
      <c r="E21" s="102" t="str">
        <f t="shared" si="0"/>
        <v/>
      </c>
      <c r="F21" s="42">
        <f>F18-F19-F20</f>
        <v>0</v>
      </c>
      <c r="G21" s="118" t="str">
        <f t="shared" si="1"/>
        <v/>
      </c>
      <c r="H21" s="43">
        <f>H18-H19-H20</f>
        <v>0</v>
      </c>
      <c r="I21" s="102" t="str">
        <f t="shared" si="2"/>
        <v/>
      </c>
      <c r="J21" s="42">
        <f>J18-J19-J20</f>
        <v>0</v>
      </c>
      <c r="K21" s="102" t="str">
        <f t="shared" si="3"/>
        <v/>
      </c>
      <c r="L21" s="42">
        <f>L18-L19-L20</f>
        <v>0</v>
      </c>
      <c r="M21" s="102" t="str">
        <f t="shared" si="4"/>
        <v/>
      </c>
      <c r="N21" s="42">
        <f>N18-N19-N20</f>
        <v>0</v>
      </c>
      <c r="O21" s="102" t="str">
        <f t="shared" si="5"/>
        <v/>
      </c>
      <c r="P21" s="42">
        <f>P18-P19-P20</f>
        <v>0</v>
      </c>
      <c r="Q21" s="102" t="str">
        <f t="shared" si="6"/>
        <v/>
      </c>
    </row>
    <row r="22" spans="2:17" ht="13.7" customHeight="1" x14ac:dyDescent="0.15">
      <c r="B22" s="49" t="s">
        <v>2</v>
      </c>
      <c r="C22" s="50"/>
      <c r="D22" s="46">
        <f>D17-D18</f>
        <v>0</v>
      </c>
      <c r="E22" s="104" t="str">
        <f t="shared" si="0"/>
        <v/>
      </c>
      <c r="F22" s="51">
        <f>F17-F18</f>
        <v>0</v>
      </c>
      <c r="G22" s="120" t="str">
        <f t="shared" si="1"/>
        <v/>
      </c>
      <c r="H22" s="52">
        <f>H17-H18</f>
        <v>0</v>
      </c>
      <c r="I22" s="104" t="str">
        <f t="shared" si="2"/>
        <v/>
      </c>
      <c r="J22" s="51">
        <f>J17-J18</f>
        <v>0</v>
      </c>
      <c r="K22" s="104" t="str">
        <f t="shared" si="3"/>
        <v/>
      </c>
      <c r="L22" s="51">
        <f>L17-L18</f>
        <v>0</v>
      </c>
      <c r="M22" s="104" t="str">
        <f t="shared" si="4"/>
        <v/>
      </c>
      <c r="N22" s="51">
        <f>N17-N18</f>
        <v>0</v>
      </c>
      <c r="O22" s="104" t="str">
        <f t="shared" si="5"/>
        <v/>
      </c>
      <c r="P22" s="51">
        <f>P17-P18</f>
        <v>0</v>
      </c>
      <c r="Q22" s="104" t="str">
        <f t="shared" si="6"/>
        <v/>
      </c>
    </row>
    <row r="23" spans="2:17" ht="13.7" customHeight="1" x14ac:dyDescent="0.15">
      <c r="B23" s="53" t="s">
        <v>3</v>
      </c>
      <c r="C23" s="54"/>
      <c r="D23" s="55"/>
      <c r="E23" s="105" t="str">
        <f t="shared" si="0"/>
        <v/>
      </c>
      <c r="F23" s="56"/>
      <c r="G23" s="121" t="str">
        <f t="shared" si="1"/>
        <v/>
      </c>
      <c r="H23" s="57"/>
      <c r="I23" s="105" t="str">
        <f t="shared" si="2"/>
        <v/>
      </c>
      <c r="J23" s="56"/>
      <c r="K23" s="105" t="str">
        <f t="shared" si="3"/>
        <v/>
      </c>
      <c r="L23" s="56"/>
      <c r="M23" s="105" t="str">
        <f t="shared" si="4"/>
        <v/>
      </c>
      <c r="N23" s="56"/>
      <c r="O23" s="105" t="str">
        <f t="shared" si="5"/>
        <v/>
      </c>
      <c r="P23" s="56"/>
      <c r="Q23" s="105" t="str">
        <f t="shared" si="6"/>
        <v/>
      </c>
    </row>
    <row r="24" spans="2:17" ht="13.7" customHeight="1" x14ac:dyDescent="0.15">
      <c r="B24" s="7" t="s">
        <v>4</v>
      </c>
      <c r="C24" s="8"/>
      <c r="D24" s="9">
        <f>D25+D26</f>
        <v>0</v>
      </c>
      <c r="E24" s="106" t="str">
        <f t="shared" si="0"/>
        <v/>
      </c>
      <c r="F24" s="11">
        <f>F25+F26</f>
        <v>0</v>
      </c>
      <c r="G24" s="122" t="str">
        <f t="shared" si="1"/>
        <v/>
      </c>
      <c r="H24" s="13">
        <f>H25+H26</f>
        <v>0</v>
      </c>
      <c r="I24" s="106" t="str">
        <f t="shared" si="2"/>
        <v/>
      </c>
      <c r="J24" s="11">
        <f>J25+J26</f>
        <v>0</v>
      </c>
      <c r="K24" s="106" t="str">
        <f t="shared" si="3"/>
        <v/>
      </c>
      <c r="L24" s="11">
        <f>L25+L26</f>
        <v>0</v>
      </c>
      <c r="M24" s="106" t="str">
        <f t="shared" si="4"/>
        <v/>
      </c>
      <c r="N24" s="11">
        <f>N25+N26</f>
        <v>0</v>
      </c>
      <c r="O24" s="106" t="str">
        <f t="shared" si="5"/>
        <v/>
      </c>
      <c r="P24" s="11">
        <f>P25+P26</f>
        <v>0</v>
      </c>
      <c r="Q24" s="106" t="str">
        <f t="shared" si="6"/>
        <v/>
      </c>
    </row>
    <row r="25" spans="2:17" ht="13.7" customHeight="1" x14ac:dyDescent="0.15">
      <c r="B25" s="19"/>
      <c r="C25" s="20" t="s">
        <v>5</v>
      </c>
      <c r="D25" s="36"/>
      <c r="E25" s="101" t="str">
        <f t="shared" si="0"/>
        <v/>
      </c>
      <c r="F25" s="37"/>
      <c r="G25" s="117" t="str">
        <f t="shared" si="1"/>
        <v/>
      </c>
      <c r="H25" s="38"/>
      <c r="I25" s="101" t="str">
        <f t="shared" si="2"/>
        <v/>
      </c>
      <c r="J25" s="37"/>
      <c r="K25" s="101" t="str">
        <f t="shared" si="3"/>
        <v/>
      </c>
      <c r="L25" s="37"/>
      <c r="M25" s="101" t="str">
        <f t="shared" si="4"/>
        <v/>
      </c>
      <c r="N25" s="37"/>
      <c r="O25" s="101" t="str">
        <f t="shared" si="5"/>
        <v/>
      </c>
      <c r="P25" s="37"/>
      <c r="Q25" s="101" t="str">
        <f t="shared" si="6"/>
        <v/>
      </c>
    </row>
    <row r="26" spans="2:17" ht="13.7" customHeight="1" x14ac:dyDescent="0.15">
      <c r="B26" s="28"/>
      <c r="C26" s="29" t="s">
        <v>25</v>
      </c>
      <c r="D26" s="30"/>
      <c r="E26" s="99" t="str">
        <f t="shared" si="0"/>
        <v/>
      </c>
      <c r="F26" s="31"/>
      <c r="G26" s="115" t="str">
        <f t="shared" si="1"/>
        <v/>
      </c>
      <c r="H26" s="32"/>
      <c r="I26" s="99" t="str">
        <f t="shared" si="2"/>
        <v/>
      </c>
      <c r="J26" s="31"/>
      <c r="K26" s="99" t="str">
        <f t="shared" si="3"/>
        <v/>
      </c>
      <c r="L26" s="31"/>
      <c r="M26" s="99" t="str">
        <f t="shared" si="4"/>
        <v/>
      </c>
      <c r="N26" s="31"/>
      <c r="O26" s="99" t="str">
        <f t="shared" si="5"/>
        <v/>
      </c>
      <c r="P26" s="31"/>
      <c r="Q26" s="99" t="str">
        <f t="shared" si="6"/>
        <v/>
      </c>
    </row>
    <row r="27" spans="2:17" ht="13.7" customHeight="1" x14ac:dyDescent="0.15">
      <c r="B27" s="49" t="s">
        <v>6</v>
      </c>
      <c r="C27" s="50"/>
      <c r="D27" s="46">
        <f>D22+D23-D24</f>
        <v>0</v>
      </c>
      <c r="E27" s="104" t="str">
        <f t="shared" si="0"/>
        <v/>
      </c>
      <c r="F27" s="51">
        <f>F22+F23-F24</f>
        <v>0</v>
      </c>
      <c r="G27" s="120" t="str">
        <f t="shared" si="1"/>
        <v/>
      </c>
      <c r="H27" s="52">
        <f>H22+H23-H24</f>
        <v>0</v>
      </c>
      <c r="I27" s="104" t="str">
        <f t="shared" si="2"/>
        <v/>
      </c>
      <c r="J27" s="51">
        <f>J22+J23-J24</f>
        <v>0</v>
      </c>
      <c r="K27" s="104" t="str">
        <f t="shared" si="3"/>
        <v/>
      </c>
      <c r="L27" s="51">
        <f>L22+L23-L24</f>
        <v>0</v>
      </c>
      <c r="M27" s="104" t="str">
        <f t="shared" si="4"/>
        <v/>
      </c>
      <c r="N27" s="51">
        <f>N22+N23-N24</f>
        <v>0</v>
      </c>
      <c r="O27" s="104" t="str">
        <f t="shared" si="5"/>
        <v/>
      </c>
      <c r="P27" s="51">
        <f>P22+P23-P24</f>
        <v>0</v>
      </c>
      <c r="Q27" s="104" t="str">
        <f t="shared" si="6"/>
        <v/>
      </c>
    </row>
    <row r="28" spans="2:17" ht="13.7" customHeight="1" x14ac:dyDescent="0.15">
      <c r="B28" s="53" t="s">
        <v>27</v>
      </c>
      <c r="C28" s="54"/>
      <c r="D28" s="55"/>
      <c r="E28" s="105" t="str">
        <f t="shared" si="0"/>
        <v/>
      </c>
      <c r="F28" s="56"/>
      <c r="G28" s="121" t="str">
        <f t="shared" si="1"/>
        <v/>
      </c>
      <c r="H28" s="57"/>
      <c r="I28" s="105" t="str">
        <f t="shared" si="2"/>
        <v/>
      </c>
      <c r="J28" s="56"/>
      <c r="K28" s="105" t="str">
        <f t="shared" si="3"/>
        <v/>
      </c>
      <c r="L28" s="56"/>
      <c r="M28" s="128" t="str">
        <f t="shared" si="4"/>
        <v/>
      </c>
      <c r="N28" s="56"/>
      <c r="O28" s="105" t="str">
        <f t="shared" si="5"/>
        <v/>
      </c>
      <c r="P28" s="56"/>
      <c r="Q28" s="105" t="str">
        <f t="shared" si="6"/>
        <v/>
      </c>
    </row>
    <row r="29" spans="2:17" ht="13.7" customHeight="1" x14ac:dyDescent="0.15">
      <c r="B29" s="49" t="s">
        <v>7</v>
      </c>
      <c r="C29" s="50"/>
      <c r="D29" s="58">
        <f>D27-D28</f>
        <v>0</v>
      </c>
      <c r="E29" s="104" t="str">
        <f t="shared" si="0"/>
        <v/>
      </c>
      <c r="F29" s="51">
        <f>F27-F28</f>
        <v>0</v>
      </c>
      <c r="G29" s="120" t="str">
        <f t="shared" si="1"/>
        <v/>
      </c>
      <c r="H29" s="52">
        <f>H27-H28</f>
        <v>0</v>
      </c>
      <c r="I29" s="104" t="str">
        <f t="shared" si="2"/>
        <v/>
      </c>
      <c r="J29" s="51">
        <f>J27-J28</f>
        <v>0</v>
      </c>
      <c r="K29" s="104" t="str">
        <f t="shared" si="3"/>
        <v/>
      </c>
      <c r="L29" s="51">
        <f>L27-L28</f>
        <v>0</v>
      </c>
      <c r="M29" s="104" t="str">
        <f t="shared" si="4"/>
        <v/>
      </c>
      <c r="N29" s="51">
        <f>N27-N28</f>
        <v>0</v>
      </c>
      <c r="O29" s="104" t="str">
        <f t="shared" si="5"/>
        <v/>
      </c>
      <c r="P29" s="51">
        <f>P27-P28</f>
        <v>0</v>
      </c>
      <c r="Q29" s="104" t="str">
        <f t="shared" si="6"/>
        <v/>
      </c>
    </row>
    <row r="30" spans="2:17" ht="13.7" customHeight="1" x14ac:dyDescent="0.15">
      <c r="B30" s="59" t="s">
        <v>8</v>
      </c>
      <c r="C30" s="60"/>
      <c r="D30" s="61">
        <f>D15+D20</f>
        <v>0</v>
      </c>
      <c r="E30" s="107" t="str">
        <f t="shared" si="0"/>
        <v/>
      </c>
      <c r="F30" s="62">
        <f>F15+F20</f>
        <v>0</v>
      </c>
      <c r="G30" s="123" t="str">
        <f t="shared" si="1"/>
        <v/>
      </c>
      <c r="H30" s="63">
        <f>H15+H20</f>
        <v>0</v>
      </c>
      <c r="I30" s="107" t="str">
        <f t="shared" si="2"/>
        <v/>
      </c>
      <c r="J30" s="62">
        <f>J15+J20</f>
        <v>0</v>
      </c>
      <c r="K30" s="107" t="str">
        <f t="shared" si="3"/>
        <v/>
      </c>
      <c r="L30" s="62">
        <f>L15+L20</f>
        <v>0</v>
      </c>
      <c r="M30" s="107" t="str">
        <f t="shared" si="4"/>
        <v/>
      </c>
      <c r="N30" s="62">
        <f>N15+N20</f>
        <v>0</v>
      </c>
      <c r="O30" s="107" t="str">
        <f t="shared" si="5"/>
        <v/>
      </c>
      <c r="P30" s="62">
        <f>P15+P20</f>
        <v>0</v>
      </c>
      <c r="Q30" s="107" t="str">
        <f t="shared" si="6"/>
        <v/>
      </c>
    </row>
    <row r="31" spans="2:17" ht="13.7" customHeight="1" x14ac:dyDescent="0.15">
      <c r="B31" s="142" t="s">
        <v>28</v>
      </c>
      <c r="C31" s="143"/>
      <c r="D31" s="64">
        <f>D27+D30</f>
        <v>0</v>
      </c>
      <c r="E31" s="108" t="str">
        <f t="shared" si="0"/>
        <v/>
      </c>
      <c r="F31" s="65">
        <f>F27+F30</f>
        <v>0</v>
      </c>
      <c r="G31" s="124" t="str">
        <f t="shared" si="1"/>
        <v/>
      </c>
      <c r="H31" s="66">
        <f>H27+H30</f>
        <v>0</v>
      </c>
      <c r="I31" s="108" t="str">
        <f t="shared" si="2"/>
        <v/>
      </c>
      <c r="J31" s="65">
        <f>J27+J30</f>
        <v>0</v>
      </c>
      <c r="K31" s="108" t="str">
        <f t="shared" si="3"/>
        <v/>
      </c>
      <c r="L31" s="65">
        <f>L27+L30</f>
        <v>0</v>
      </c>
      <c r="M31" s="108" t="str">
        <f t="shared" si="4"/>
        <v/>
      </c>
      <c r="N31" s="65">
        <f>N27+N30</f>
        <v>0</v>
      </c>
      <c r="O31" s="108" t="str">
        <f t="shared" si="5"/>
        <v/>
      </c>
      <c r="P31" s="65">
        <f>P27+P30</f>
        <v>0</v>
      </c>
      <c r="Q31" s="108" t="str">
        <f t="shared" si="6"/>
        <v/>
      </c>
    </row>
    <row r="32" spans="2:17" ht="13.7" customHeight="1" x14ac:dyDescent="0.15">
      <c r="B32" s="7" t="s">
        <v>9</v>
      </c>
      <c r="C32" s="8"/>
      <c r="D32" s="9">
        <f>SUM(D33:D35)</f>
        <v>0</v>
      </c>
      <c r="E32" s="106" t="str">
        <f t="shared" si="0"/>
        <v/>
      </c>
      <c r="F32" s="11">
        <f>SUM(F33:F35)</f>
        <v>0</v>
      </c>
      <c r="G32" s="122" t="str">
        <f t="shared" si="1"/>
        <v/>
      </c>
      <c r="H32" s="13">
        <f>SUM(H33:H35)</f>
        <v>0</v>
      </c>
      <c r="I32" s="106" t="str">
        <f t="shared" si="2"/>
        <v/>
      </c>
      <c r="J32" s="11">
        <f>SUM(J33:J35)</f>
        <v>0</v>
      </c>
      <c r="K32" s="106" t="str">
        <f t="shared" si="3"/>
        <v/>
      </c>
      <c r="L32" s="11">
        <f>SUM(L33:L35)</f>
        <v>0</v>
      </c>
      <c r="M32" s="106" t="str">
        <f t="shared" si="4"/>
        <v/>
      </c>
      <c r="N32" s="11">
        <f>SUM(N33:N35)</f>
        <v>0</v>
      </c>
      <c r="O32" s="106" t="str">
        <f t="shared" si="5"/>
        <v/>
      </c>
      <c r="P32" s="11">
        <f>SUM(P33:P35)</f>
        <v>0</v>
      </c>
      <c r="Q32" s="106" t="str">
        <f t="shared" si="6"/>
        <v/>
      </c>
    </row>
    <row r="33" spans="2:17" ht="13.7" customHeight="1" x14ac:dyDescent="0.15">
      <c r="B33" s="19"/>
      <c r="C33" s="20" t="s">
        <v>29</v>
      </c>
      <c r="D33" s="36"/>
      <c r="E33" s="101" t="str">
        <f t="shared" si="0"/>
        <v/>
      </c>
      <c r="F33" s="37"/>
      <c r="G33" s="117" t="str">
        <f t="shared" si="1"/>
        <v/>
      </c>
      <c r="H33" s="38"/>
      <c r="I33" s="101" t="str">
        <f t="shared" si="2"/>
        <v/>
      </c>
      <c r="J33" s="37"/>
      <c r="K33" s="101" t="str">
        <f t="shared" si="3"/>
        <v/>
      </c>
      <c r="L33" s="37"/>
      <c r="M33" s="101" t="str">
        <f t="shared" si="4"/>
        <v/>
      </c>
      <c r="N33" s="37"/>
      <c r="O33" s="101" t="str">
        <f t="shared" si="5"/>
        <v/>
      </c>
      <c r="P33" s="37"/>
      <c r="Q33" s="101" t="str">
        <f t="shared" si="6"/>
        <v/>
      </c>
    </row>
    <row r="34" spans="2:17" ht="13.7" customHeight="1" x14ac:dyDescent="0.15">
      <c r="B34" s="19"/>
      <c r="C34" s="67"/>
      <c r="D34" s="25"/>
      <c r="E34" s="98" t="str">
        <f t="shared" si="0"/>
        <v/>
      </c>
      <c r="F34" s="26"/>
      <c r="G34" s="114" t="str">
        <f t="shared" si="1"/>
        <v/>
      </c>
      <c r="H34" s="27"/>
      <c r="I34" s="98" t="str">
        <f t="shared" si="2"/>
        <v/>
      </c>
      <c r="J34" s="26"/>
      <c r="K34" s="98" t="str">
        <f t="shared" si="3"/>
        <v/>
      </c>
      <c r="L34" s="26"/>
      <c r="M34" s="98" t="str">
        <f t="shared" si="4"/>
        <v/>
      </c>
      <c r="N34" s="26"/>
      <c r="O34" s="98" t="str">
        <f t="shared" si="5"/>
        <v/>
      </c>
      <c r="P34" s="26"/>
      <c r="Q34" s="98" t="str">
        <f t="shared" si="6"/>
        <v/>
      </c>
    </row>
    <row r="35" spans="2:17" ht="13.7" customHeight="1" x14ac:dyDescent="0.15">
      <c r="B35" s="28"/>
      <c r="C35" s="68"/>
      <c r="D35" s="30"/>
      <c r="E35" s="99" t="str">
        <f t="shared" si="0"/>
        <v/>
      </c>
      <c r="F35" s="31"/>
      <c r="G35" s="115" t="str">
        <f t="shared" si="1"/>
        <v/>
      </c>
      <c r="H35" s="32"/>
      <c r="I35" s="99" t="str">
        <f t="shared" si="2"/>
        <v/>
      </c>
      <c r="J35" s="31"/>
      <c r="K35" s="99" t="str">
        <f t="shared" si="3"/>
        <v/>
      </c>
      <c r="L35" s="31"/>
      <c r="M35" s="99" t="str">
        <f t="shared" si="4"/>
        <v/>
      </c>
      <c r="N35" s="31"/>
      <c r="O35" s="99" t="str">
        <f t="shared" si="5"/>
        <v/>
      </c>
      <c r="P35" s="31"/>
      <c r="Q35" s="99" t="str">
        <f t="shared" si="6"/>
        <v/>
      </c>
    </row>
    <row r="36" spans="2:17" ht="13.7" customHeight="1" x14ac:dyDescent="0.15">
      <c r="B36" s="53" t="s">
        <v>30</v>
      </c>
      <c r="C36" s="54"/>
      <c r="D36" s="55"/>
      <c r="E36" s="105" t="str">
        <f t="shared" si="0"/>
        <v/>
      </c>
      <c r="F36" s="56"/>
      <c r="G36" s="121" t="str">
        <f t="shared" si="1"/>
        <v/>
      </c>
      <c r="H36" s="57"/>
      <c r="I36" s="105" t="str">
        <f t="shared" si="2"/>
        <v/>
      </c>
      <c r="J36" s="56"/>
      <c r="K36" s="105" t="str">
        <f t="shared" si="3"/>
        <v/>
      </c>
      <c r="L36" s="56"/>
      <c r="M36" s="105" t="str">
        <f t="shared" si="4"/>
        <v/>
      </c>
      <c r="N36" s="56"/>
      <c r="O36" s="105" t="str">
        <f t="shared" si="5"/>
        <v/>
      </c>
      <c r="P36" s="56"/>
      <c r="Q36" s="105" t="str">
        <f t="shared" si="6"/>
        <v/>
      </c>
    </row>
    <row r="37" spans="2:17" ht="13.7" customHeight="1" x14ac:dyDescent="0.15">
      <c r="B37" s="53" t="s">
        <v>10</v>
      </c>
      <c r="C37" s="54"/>
      <c r="D37" s="55"/>
      <c r="E37" s="105" t="str">
        <f t="shared" si="0"/>
        <v/>
      </c>
      <c r="F37" s="56"/>
      <c r="G37" s="121" t="str">
        <f t="shared" si="1"/>
        <v/>
      </c>
      <c r="H37" s="57"/>
      <c r="I37" s="105" t="str">
        <f t="shared" si="2"/>
        <v/>
      </c>
      <c r="J37" s="56"/>
      <c r="K37" s="105" t="str">
        <f t="shared" si="3"/>
        <v/>
      </c>
      <c r="L37" s="56"/>
      <c r="M37" s="105" t="str">
        <f t="shared" si="4"/>
        <v/>
      </c>
      <c r="N37" s="56"/>
      <c r="O37" s="105" t="str">
        <f t="shared" si="5"/>
        <v/>
      </c>
      <c r="P37" s="56"/>
      <c r="Q37" s="105" t="str">
        <f t="shared" si="6"/>
        <v/>
      </c>
    </row>
    <row r="38" spans="2:17" ht="13.7" customHeight="1" x14ac:dyDescent="0.15">
      <c r="B38" s="59" t="s">
        <v>31</v>
      </c>
      <c r="C38" s="60"/>
      <c r="D38" s="61">
        <f>D25+D27+D32+D30-D36-D37</f>
        <v>0</v>
      </c>
      <c r="E38" s="107" t="str">
        <f t="shared" si="0"/>
        <v/>
      </c>
      <c r="F38" s="62">
        <f>F25+F27+F32+F30-F36-F37</f>
        <v>0</v>
      </c>
      <c r="G38" s="123" t="str">
        <f t="shared" si="1"/>
        <v/>
      </c>
      <c r="H38" s="63">
        <f>H25+H27+H32+H30-H36-H37</f>
        <v>0</v>
      </c>
      <c r="I38" s="107" t="str">
        <f t="shared" si="2"/>
        <v/>
      </c>
      <c r="J38" s="62">
        <f>J25+J27+J32+J30-J36-J37</f>
        <v>0</v>
      </c>
      <c r="K38" s="107" t="str">
        <f t="shared" si="3"/>
        <v/>
      </c>
      <c r="L38" s="62">
        <f>L25+L27+L32+L30-L36-L37</f>
        <v>0</v>
      </c>
      <c r="M38" s="107" t="str">
        <f t="shared" si="4"/>
        <v/>
      </c>
      <c r="N38" s="62">
        <f>N25+N27+N32+N30-N36-N37</f>
        <v>0</v>
      </c>
      <c r="O38" s="107" t="str">
        <f t="shared" si="5"/>
        <v/>
      </c>
      <c r="P38" s="62">
        <f>P25+P27+P32+P30-P36-P37</f>
        <v>0</v>
      </c>
      <c r="Q38" s="107" t="str">
        <f t="shared" si="6"/>
        <v/>
      </c>
    </row>
    <row r="39" spans="2:17" ht="13.7" customHeight="1" x14ac:dyDescent="0.15">
      <c r="B39" s="4" t="s">
        <v>32</v>
      </c>
      <c r="C39" s="1"/>
      <c r="D39" s="69"/>
      <c r="E39" s="109" t="str">
        <f t="shared" si="0"/>
        <v/>
      </c>
      <c r="F39" s="70"/>
      <c r="G39" s="125" t="str">
        <f t="shared" si="1"/>
        <v/>
      </c>
      <c r="H39" s="71"/>
      <c r="I39" s="109" t="str">
        <f t="shared" si="2"/>
        <v/>
      </c>
      <c r="J39" s="70"/>
      <c r="K39" s="109" t="str">
        <f t="shared" si="3"/>
        <v/>
      </c>
      <c r="L39" s="70"/>
      <c r="M39" s="109" t="str">
        <f t="shared" si="4"/>
        <v/>
      </c>
      <c r="N39" s="70"/>
      <c r="O39" s="109" t="str">
        <f t="shared" si="5"/>
        <v/>
      </c>
      <c r="P39" s="70"/>
      <c r="Q39" s="109" t="str">
        <f t="shared" si="6"/>
        <v/>
      </c>
    </row>
    <row r="40" spans="2:17" ht="13.7" customHeight="1" thickBot="1" x14ac:dyDescent="0.2">
      <c r="B40" s="72"/>
      <c r="C40" s="73" t="s">
        <v>33</v>
      </c>
      <c r="D40" s="74"/>
      <c r="E40" s="110" t="str">
        <f t="shared" si="0"/>
        <v/>
      </c>
      <c r="F40" s="75"/>
      <c r="G40" s="126" t="str">
        <f t="shared" si="1"/>
        <v/>
      </c>
      <c r="H40" s="76"/>
      <c r="I40" s="110" t="str">
        <f t="shared" si="2"/>
        <v/>
      </c>
      <c r="J40" s="75"/>
      <c r="K40" s="110" t="str">
        <f t="shared" si="3"/>
        <v/>
      </c>
      <c r="L40" s="75"/>
      <c r="M40" s="110" t="str">
        <f t="shared" si="4"/>
        <v/>
      </c>
      <c r="N40" s="75"/>
      <c r="O40" s="110" t="str">
        <f t="shared" si="5"/>
        <v/>
      </c>
      <c r="P40" s="75"/>
      <c r="Q40" s="110" t="str">
        <f t="shared" si="6"/>
        <v/>
      </c>
    </row>
    <row r="41" spans="2:17" ht="13.7" customHeight="1" thickBot="1" x14ac:dyDescent="0.2">
      <c r="B41" s="77"/>
      <c r="C41" s="77"/>
      <c r="D41" s="78"/>
      <c r="E41" s="111"/>
      <c r="F41" s="78"/>
      <c r="G41" s="111"/>
      <c r="H41" s="78"/>
      <c r="I41" s="111"/>
      <c r="J41" s="78"/>
      <c r="K41" s="111"/>
      <c r="L41" s="78"/>
      <c r="M41" s="111"/>
      <c r="N41" s="78"/>
      <c r="O41" s="111"/>
      <c r="P41" s="78"/>
      <c r="Q41" s="111"/>
    </row>
    <row r="42" spans="2:17" ht="13.7" customHeight="1" thickBot="1" x14ac:dyDescent="0.2">
      <c r="B42" s="79" t="s">
        <v>34</v>
      </c>
      <c r="C42" s="80"/>
      <c r="D42" s="81"/>
      <c r="E42" s="112" t="str">
        <f>IF(D$8=0,"",ROUNDDOWN(D42/D$8,4))</f>
        <v/>
      </c>
      <c r="F42" s="82"/>
      <c r="G42" s="127" t="str">
        <f>IF(F$8=0,"",ROUNDDOWN(F42/F$8,4))</f>
        <v/>
      </c>
      <c r="H42" s="83"/>
      <c r="I42" s="112" t="str">
        <f>IF(H$8=0,"",ROUNDDOWN(H42/H$8,4))</f>
        <v/>
      </c>
      <c r="J42" s="82"/>
      <c r="K42" s="112" t="str">
        <f>IF(J$8=0,"",ROUNDDOWN(J42/J$8,4))</f>
        <v/>
      </c>
      <c r="L42" s="82"/>
      <c r="M42" s="129" t="str">
        <f>IF(L$8=0,"",ROUNDDOWN(L42/L$8,4))</f>
        <v/>
      </c>
      <c r="N42" s="82"/>
      <c r="O42" s="112" t="str">
        <f>IF(N$8=0,"",ROUNDDOWN(N42/N$8,4))</f>
        <v/>
      </c>
      <c r="P42" s="82"/>
      <c r="Q42" s="130" t="str">
        <f>IF(P$8=0,"",ROUNDDOWN(P42/P$8,4))</f>
        <v/>
      </c>
    </row>
    <row r="43" spans="2:17" ht="13.7" customHeight="1" thickBo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ht="13.7" customHeight="1" x14ac:dyDescent="0.15">
      <c r="B44" s="84" t="s">
        <v>35</v>
      </c>
      <c r="C44" s="85"/>
      <c r="D44" s="85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7"/>
    </row>
    <row r="45" spans="2:17" ht="11.1" customHeight="1" x14ac:dyDescent="0.15"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</row>
    <row r="46" spans="2:17" ht="11.1" customHeight="1" x14ac:dyDescent="0.15">
      <c r="B46" s="88"/>
      <c r="C46" s="89"/>
      <c r="D46" s="89"/>
      <c r="E46" s="89"/>
      <c r="F46" s="89"/>
      <c r="G46" s="91"/>
      <c r="H46" s="89"/>
      <c r="I46" s="89"/>
      <c r="J46" s="89"/>
      <c r="K46" s="89"/>
      <c r="L46" s="89"/>
      <c r="M46" s="89"/>
      <c r="N46" s="89"/>
      <c r="O46" s="89"/>
      <c r="P46" s="89"/>
      <c r="Q46" s="90"/>
    </row>
    <row r="47" spans="2:17" ht="11.1" customHeight="1" x14ac:dyDescent="0.15"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0"/>
    </row>
    <row r="48" spans="2:17" ht="11.1" customHeight="1" x14ac:dyDescent="0.15"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0"/>
    </row>
    <row r="49" spans="2:17" ht="11.1" customHeight="1" x14ac:dyDescent="0.15"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0"/>
    </row>
    <row r="50" spans="2:17" ht="11.1" customHeight="1" thickBot="1" x14ac:dyDescent="0.2"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4"/>
    </row>
    <row r="51" spans="2:17" ht="11.1" customHeight="1" x14ac:dyDescent="0.15">
      <c r="B51" s="89"/>
      <c r="C51" s="95" t="s">
        <v>40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2:17" ht="11.1" customHeight="1" x14ac:dyDescent="0.1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</row>
  </sheetData>
  <mergeCells count="23">
    <mergeCell ref="D3:E3"/>
    <mergeCell ref="B4:C4"/>
    <mergeCell ref="D4:F4"/>
    <mergeCell ref="P4:Q4"/>
    <mergeCell ref="D2:E2"/>
    <mergeCell ref="G2:K2"/>
    <mergeCell ref="B31:C31"/>
    <mergeCell ref="H6:H7"/>
    <mergeCell ref="I6:I7"/>
    <mergeCell ref="J6:J7"/>
    <mergeCell ref="K6:K7"/>
    <mergeCell ref="B6:C6"/>
    <mergeCell ref="D6:D7"/>
    <mergeCell ref="E6:E7"/>
    <mergeCell ref="F6:F7"/>
    <mergeCell ref="G6:G7"/>
    <mergeCell ref="N6:N7"/>
    <mergeCell ref="O6:O7"/>
    <mergeCell ref="P6:P7"/>
    <mergeCell ref="Q6:Q7"/>
    <mergeCell ref="B7:C7"/>
    <mergeCell ref="L6:L7"/>
    <mergeCell ref="M6:M7"/>
  </mergeCells>
  <phoneticPr fontId="2"/>
  <pageMargins left="0.35433070866141736" right="0.27559055118110237" top="0.31496062992125984" bottom="0.31496062992125984" header="0.15748031496062992" footer="0.15748031496062992"/>
  <pageSetup paperSize="9" scale="87" orientation="landscape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2"/>
  <sheetViews>
    <sheetView showGridLines="0" zoomScale="90" zoomScaleNormal="90" workbookViewId="0"/>
  </sheetViews>
  <sheetFormatPr defaultRowHeight="13.5" x14ac:dyDescent="0.15"/>
  <cols>
    <col min="1" max="1" width="2.125" style="5" customWidth="1"/>
    <col min="2" max="2" width="4.875" style="5" customWidth="1"/>
    <col min="3" max="3" width="23.25" style="5" customWidth="1"/>
    <col min="4" max="17" width="9.625" style="5" customWidth="1"/>
    <col min="18" max="18" width="3.25" style="5" customWidth="1"/>
    <col min="19" max="16384" width="9" style="5"/>
  </cols>
  <sheetData>
    <row r="1" spans="2:18" ht="8.25" customHeight="1" x14ac:dyDescent="0.15"/>
    <row r="2" spans="2:18" ht="21" x14ac:dyDescent="0.15">
      <c r="B2" s="135"/>
      <c r="C2" s="135"/>
      <c r="D2" s="155" t="s">
        <v>38</v>
      </c>
      <c r="E2" s="155"/>
      <c r="F2" s="135"/>
      <c r="G2" s="156" t="s">
        <v>39</v>
      </c>
      <c r="H2" s="156"/>
      <c r="I2" s="156"/>
      <c r="J2" s="156"/>
      <c r="K2" s="156"/>
      <c r="L2" s="135"/>
      <c r="M2" s="135"/>
      <c r="N2" s="135"/>
      <c r="O2" s="135"/>
      <c r="P2" s="135"/>
      <c r="Q2" s="135"/>
    </row>
    <row r="3" spans="2:18" ht="20.100000000000001" customHeight="1" x14ac:dyDescent="0.15">
      <c r="B3" s="134"/>
      <c r="C3" s="134" t="s">
        <v>36</v>
      </c>
      <c r="D3" s="152"/>
      <c r="E3" s="15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8" ht="20.100000000000001" customHeight="1" x14ac:dyDescent="0.15">
      <c r="B4" s="153" t="s">
        <v>37</v>
      </c>
      <c r="C4" s="153"/>
      <c r="D4" s="152"/>
      <c r="E4" s="152"/>
      <c r="F4" s="152"/>
      <c r="G4" s="2"/>
      <c r="H4" s="2"/>
      <c r="I4" s="2"/>
      <c r="J4" s="2"/>
      <c r="K4" s="2"/>
      <c r="L4" s="2"/>
      <c r="M4" s="2"/>
      <c r="N4" s="2"/>
      <c r="O4" s="3"/>
      <c r="P4" s="154"/>
      <c r="Q4" s="154"/>
    </row>
    <row r="5" spans="2:18" ht="14.25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6" t="s">
        <v>0</v>
      </c>
    </row>
    <row r="6" spans="2:18" ht="13.7" customHeight="1" x14ac:dyDescent="0.15">
      <c r="B6" s="146" t="s">
        <v>11</v>
      </c>
      <c r="C6" s="147"/>
      <c r="D6" s="148">
        <v>2019</v>
      </c>
      <c r="E6" s="138" t="s">
        <v>12</v>
      </c>
      <c r="F6" s="136">
        <f>IF(D6="","",D6+1)</f>
        <v>2020</v>
      </c>
      <c r="G6" s="150" t="s">
        <v>12</v>
      </c>
      <c r="H6" s="144">
        <f>IF(F6="","",F6+1)</f>
        <v>2021</v>
      </c>
      <c r="I6" s="138" t="s">
        <v>13</v>
      </c>
      <c r="J6" s="136">
        <f>IF(H6="","",H6+1)</f>
        <v>2022</v>
      </c>
      <c r="K6" s="138" t="s">
        <v>13</v>
      </c>
      <c r="L6" s="136">
        <f>IF(J6="","",J6+1)</f>
        <v>2023</v>
      </c>
      <c r="M6" s="138" t="s">
        <v>13</v>
      </c>
      <c r="N6" s="136">
        <f>IF(L6="","",L6+1)</f>
        <v>2024</v>
      </c>
      <c r="O6" s="138" t="s">
        <v>13</v>
      </c>
      <c r="P6" s="136">
        <f>IF(N6="","",N6+1)</f>
        <v>2025</v>
      </c>
      <c r="Q6" s="138" t="s">
        <v>13</v>
      </c>
    </row>
    <row r="7" spans="2:18" ht="13.7" customHeight="1" x14ac:dyDescent="0.15">
      <c r="B7" s="140" t="s">
        <v>14</v>
      </c>
      <c r="C7" s="141"/>
      <c r="D7" s="149"/>
      <c r="E7" s="139"/>
      <c r="F7" s="137"/>
      <c r="G7" s="151"/>
      <c r="H7" s="145"/>
      <c r="I7" s="139"/>
      <c r="J7" s="137"/>
      <c r="K7" s="139"/>
      <c r="L7" s="137"/>
      <c r="M7" s="139"/>
      <c r="N7" s="137"/>
      <c r="O7" s="139"/>
      <c r="P7" s="137"/>
      <c r="Q7" s="139"/>
    </row>
    <row r="8" spans="2:18" ht="13.7" customHeight="1" x14ac:dyDescent="0.15">
      <c r="B8" s="7" t="s">
        <v>15</v>
      </c>
      <c r="C8" s="8"/>
      <c r="D8" s="9">
        <f>SUM(D10:D12)</f>
        <v>10000</v>
      </c>
      <c r="E8" s="10"/>
      <c r="F8" s="11">
        <f>SUM(F10:F12)</f>
        <v>11000</v>
      </c>
      <c r="G8" s="12"/>
      <c r="H8" s="13">
        <f>SUM(H10:H12)</f>
        <v>12000</v>
      </c>
      <c r="I8" s="10"/>
      <c r="J8" s="11">
        <f>SUM(J10:J12)</f>
        <v>16100</v>
      </c>
      <c r="K8" s="10"/>
      <c r="L8" s="11">
        <f>SUM(L10:L12)</f>
        <v>0</v>
      </c>
      <c r="M8" s="10"/>
      <c r="N8" s="11">
        <f>SUM(N10:N12)</f>
        <v>0</v>
      </c>
      <c r="O8" s="10"/>
      <c r="P8" s="11">
        <f>SUM(P10:P12)</f>
        <v>0</v>
      </c>
      <c r="Q8" s="10"/>
    </row>
    <row r="9" spans="2:18" ht="13.7" customHeight="1" x14ac:dyDescent="0.15">
      <c r="B9" s="14" t="s">
        <v>16</v>
      </c>
      <c r="C9" s="15"/>
      <c r="D9" s="16"/>
      <c r="E9" s="17" t="s">
        <v>17</v>
      </c>
      <c r="F9" s="131">
        <f>IF(D8=0,"",F8/D8)</f>
        <v>1.1000000000000001</v>
      </c>
      <c r="G9" s="18" t="s">
        <v>18</v>
      </c>
      <c r="H9" s="132">
        <f>IF(F8=0,"",H8/F8)</f>
        <v>1.0909090909090908</v>
      </c>
      <c r="I9" s="17" t="s">
        <v>18</v>
      </c>
      <c r="J9" s="131">
        <f>IF(H8=0,"",J8/H8)</f>
        <v>1.3416666666666666</v>
      </c>
      <c r="K9" s="17" t="s">
        <v>18</v>
      </c>
      <c r="L9" s="133">
        <f>IF(J8=0,"",L8/J8)</f>
        <v>0</v>
      </c>
      <c r="M9" s="17" t="s">
        <v>18</v>
      </c>
      <c r="N9" s="131" t="str">
        <f>IF(L8=0,"",N8/L8)</f>
        <v/>
      </c>
      <c r="O9" s="17" t="s">
        <v>18</v>
      </c>
      <c r="P9" s="131" t="str">
        <f>IF(N8=0,"",P8/N8)</f>
        <v/>
      </c>
      <c r="Q9" s="17" t="s">
        <v>18</v>
      </c>
    </row>
    <row r="10" spans="2:18" ht="13.7" customHeight="1" x14ac:dyDescent="0.15">
      <c r="B10" s="19"/>
      <c r="C10" s="20" t="s">
        <v>19</v>
      </c>
      <c r="D10" s="21">
        <v>10000</v>
      </c>
      <c r="E10" s="97">
        <f t="shared" ref="E10:E40" si="0">IF(D$8=0,"",ROUNDDOWN(D10/D$8,4))</f>
        <v>1</v>
      </c>
      <c r="F10" s="22">
        <v>11000</v>
      </c>
      <c r="G10" s="113">
        <f t="shared" ref="G10:G40" si="1">IF(F$8=0,"",ROUNDDOWN(F10/F$8,4))</f>
        <v>1</v>
      </c>
      <c r="H10" s="23">
        <v>12000</v>
      </c>
      <c r="I10" s="97">
        <f t="shared" ref="I10:I40" si="2">IF(H$8=0,"",ROUNDDOWN(H10/H$8,4))</f>
        <v>1</v>
      </c>
      <c r="J10" s="22">
        <v>12500</v>
      </c>
      <c r="K10" s="97">
        <f t="shared" ref="K10:K40" si="3">IF(J$8=0,"",ROUNDDOWN(J10/J$8,4))</f>
        <v>0.77629999999999999</v>
      </c>
      <c r="L10" s="22"/>
      <c r="M10" s="97" t="str">
        <f t="shared" ref="M10:M40" si="4">IF(L$8=0,"",ROUNDDOWN(L10/L$8,4))</f>
        <v/>
      </c>
      <c r="N10" s="22"/>
      <c r="O10" s="97" t="str">
        <f t="shared" ref="O10:O40" si="5">IF(N$8=0,"",ROUNDDOWN(N10/N$8,4))</f>
        <v/>
      </c>
      <c r="P10" s="22"/>
      <c r="Q10" s="97" t="str">
        <f t="shared" ref="Q10:Q40" si="6">IF(P$8=0,"",ROUNDDOWN(P10/P$8,4))</f>
        <v/>
      </c>
    </row>
    <row r="11" spans="2:18" ht="13.7" customHeight="1" x14ac:dyDescent="0.15">
      <c r="B11" s="19"/>
      <c r="C11" s="24" t="s">
        <v>20</v>
      </c>
      <c r="D11" s="25"/>
      <c r="E11" s="98">
        <f t="shared" si="0"/>
        <v>0</v>
      </c>
      <c r="F11" s="26"/>
      <c r="G11" s="114">
        <f t="shared" si="1"/>
        <v>0</v>
      </c>
      <c r="H11" s="27"/>
      <c r="I11" s="98">
        <f t="shared" si="2"/>
        <v>0</v>
      </c>
      <c r="J11" s="26">
        <v>3600</v>
      </c>
      <c r="K11" s="98">
        <f t="shared" si="3"/>
        <v>0.22359999999999999</v>
      </c>
      <c r="L11" s="26"/>
      <c r="M11" s="98" t="str">
        <f t="shared" si="4"/>
        <v/>
      </c>
      <c r="N11" s="26"/>
      <c r="O11" s="98" t="str">
        <f t="shared" si="5"/>
        <v/>
      </c>
      <c r="P11" s="26"/>
      <c r="Q11" s="98" t="str">
        <f t="shared" si="6"/>
        <v/>
      </c>
    </row>
    <row r="12" spans="2:18" ht="13.7" customHeight="1" x14ac:dyDescent="0.15">
      <c r="B12" s="28"/>
      <c r="C12" s="29" t="s">
        <v>21</v>
      </c>
      <c r="D12" s="30"/>
      <c r="E12" s="99">
        <f t="shared" si="0"/>
        <v>0</v>
      </c>
      <c r="F12" s="31"/>
      <c r="G12" s="115">
        <f t="shared" si="1"/>
        <v>0</v>
      </c>
      <c r="H12" s="32"/>
      <c r="I12" s="99">
        <f t="shared" si="2"/>
        <v>0</v>
      </c>
      <c r="J12" s="31"/>
      <c r="K12" s="99">
        <f t="shared" si="3"/>
        <v>0</v>
      </c>
      <c r="L12" s="31"/>
      <c r="M12" s="99" t="str">
        <f t="shared" si="4"/>
        <v/>
      </c>
      <c r="N12" s="31"/>
      <c r="O12" s="99" t="str">
        <f t="shared" si="5"/>
        <v/>
      </c>
      <c r="P12" s="31"/>
      <c r="Q12" s="99" t="str">
        <f t="shared" si="6"/>
        <v/>
      </c>
    </row>
    <row r="13" spans="2:18" ht="13.7" customHeight="1" x14ac:dyDescent="0.15">
      <c r="B13" s="7" t="s">
        <v>22</v>
      </c>
      <c r="C13" s="8"/>
      <c r="D13" s="33">
        <v>3000</v>
      </c>
      <c r="E13" s="100">
        <f t="shared" si="0"/>
        <v>0.3</v>
      </c>
      <c r="F13" s="34">
        <v>3000</v>
      </c>
      <c r="G13" s="116">
        <f t="shared" si="1"/>
        <v>0.2727</v>
      </c>
      <c r="H13" s="35">
        <v>4000</v>
      </c>
      <c r="I13" s="100">
        <f t="shared" si="2"/>
        <v>0.33329999999999999</v>
      </c>
      <c r="J13" s="34">
        <v>4000</v>
      </c>
      <c r="K13" s="100">
        <f t="shared" si="3"/>
        <v>0.24840000000000001</v>
      </c>
      <c r="L13" s="34"/>
      <c r="M13" s="100" t="str">
        <f t="shared" si="4"/>
        <v/>
      </c>
      <c r="N13" s="34"/>
      <c r="O13" s="100" t="str">
        <f t="shared" si="5"/>
        <v/>
      </c>
      <c r="P13" s="34"/>
      <c r="Q13" s="100" t="str">
        <f t="shared" si="6"/>
        <v/>
      </c>
    </row>
    <row r="14" spans="2:18" ht="13.7" customHeight="1" x14ac:dyDescent="0.15">
      <c r="B14" s="19"/>
      <c r="C14" s="20" t="s">
        <v>23</v>
      </c>
      <c r="D14" s="36">
        <v>1000</v>
      </c>
      <c r="E14" s="101">
        <f t="shared" si="0"/>
        <v>0.1</v>
      </c>
      <c r="F14" s="37">
        <v>1000</v>
      </c>
      <c r="G14" s="117">
        <f t="shared" si="1"/>
        <v>9.0899999999999995E-2</v>
      </c>
      <c r="H14" s="38">
        <v>1000</v>
      </c>
      <c r="I14" s="101">
        <f t="shared" si="2"/>
        <v>8.3299999999999999E-2</v>
      </c>
      <c r="J14" s="37">
        <v>1000</v>
      </c>
      <c r="K14" s="101">
        <f t="shared" si="3"/>
        <v>6.2100000000000002E-2</v>
      </c>
      <c r="L14" s="37"/>
      <c r="M14" s="101" t="str">
        <f t="shared" si="4"/>
        <v/>
      </c>
      <c r="N14" s="37"/>
      <c r="O14" s="101" t="str">
        <f t="shared" si="5"/>
        <v/>
      </c>
      <c r="P14" s="37"/>
      <c r="Q14" s="101" t="str">
        <f t="shared" si="6"/>
        <v/>
      </c>
    </row>
    <row r="15" spans="2:18" ht="13.7" customHeight="1" x14ac:dyDescent="0.15">
      <c r="B15" s="19"/>
      <c r="C15" s="24" t="s">
        <v>24</v>
      </c>
      <c r="D15" s="25">
        <v>1000</v>
      </c>
      <c r="E15" s="98">
        <f t="shared" si="0"/>
        <v>0.1</v>
      </c>
      <c r="F15" s="26">
        <v>1000</v>
      </c>
      <c r="G15" s="114">
        <f t="shared" si="1"/>
        <v>9.0899999999999995E-2</v>
      </c>
      <c r="H15" s="27">
        <v>1000</v>
      </c>
      <c r="I15" s="98">
        <f t="shared" si="2"/>
        <v>8.3299999999999999E-2</v>
      </c>
      <c r="J15" s="26">
        <v>1500</v>
      </c>
      <c r="K15" s="98">
        <f t="shared" si="3"/>
        <v>9.3100000000000002E-2</v>
      </c>
      <c r="L15" s="26"/>
      <c r="M15" s="98" t="str">
        <f t="shared" si="4"/>
        <v/>
      </c>
      <c r="N15" s="26"/>
      <c r="O15" s="98" t="str">
        <f t="shared" si="5"/>
        <v/>
      </c>
      <c r="P15" s="26"/>
      <c r="Q15" s="98" t="str">
        <f t="shared" si="6"/>
        <v/>
      </c>
      <c r="R15" s="39"/>
    </row>
    <row r="16" spans="2:18" ht="13.7" customHeight="1" x14ac:dyDescent="0.15">
      <c r="B16" s="28"/>
      <c r="C16" s="40" t="s">
        <v>25</v>
      </c>
      <c r="D16" s="41">
        <f>D13-D14-D15</f>
        <v>1000</v>
      </c>
      <c r="E16" s="102">
        <f t="shared" si="0"/>
        <v>0.1</v>
      </c>
      <c r="F16" s="42">
        <f>F13-F14-F15</f>
        <v>1000</v>
      </c>
      <c r="G16" s="118">
        <f t="shared" si="1"/>
        <v>9.0899999999999995E-2</v>
      </c>
      <c r="H16" s="43">
        <f>H13-H14-H15</f>
        <v>2000</v>
      </c>
      <c r="I16" s="102">
        <f t="shared" si="2"/>
        <v>0.1666</v>
      </c>
      <c r="J16" s="42">
        <f>J13-J14-J15</f>
        <v>1500</v>
      </c>
      <c r="K16" s="102">
        <f t="shared" si="3"/>
        <v>9.3100000000000002E-2</v>
      </c>
      <c r="L16" s="42">
        <f>L13-L14-L15</f>
        <v>0</v>
      </c>
      <c r="M16" s="102" t="str">
        <f t="shared" si="4"/>
        <v/>
      </c>
      <c r="N16" s="42">
        <f>N13-N14-N15</f>
        <v>0</v>
      </c>
      <c r="O16" s="102" t="str">
        <f t="shared" si="5"/>
        <v/>
      </c>
      <c r="P16" s="42">
        <f>P13-P14-P15</f>
        <v>0</v>
      </c>
      <c r="Q16" s="102" t="str">
        <f t="shared" si="6"/>
        <v/>
      </c>
    </row>
    <row r="17" spans="2:17" ht="13.7" customHeight="1" x14ac:dyDescent="0.15">
      <c r="B17" s="44" t="s">
        <v>26</v>
      </c>
      <c r="C17" s="45"/>
      <c r="D17" s="46">
        <f>D8-D13</f>
        <v>7000</v>
      </c>
      <c r="E17" s="103">
        <f t="shared" si="0"/>
        <v>0.7</v>
      </c>
      <c r="F17" s="47">
        <f>F8-F13</f>
        <v>8000</v>
      </c>
      <c r="G17" s="119">
        <f t="shared" si="1"/>
        <v>0.72719999999999996</v>
      </c>
      <c r="H17" s="48">
        <f>H8-H13</f>
        <v>8000</v>
      </c>
      <c r="I17" s="103">
        <f t="shared" si="2"/>
        <v>0.66659999999999997</v>
      </c>
      <c r="J17" s="47">
        <f>J8-J13</f>
        <v>12100</v>
      </c>
      <c r="K17" s="103">
        <f t="shared" si="3"/>
        <v>0.75149999999999995</v>
      </c>
      <c r="L17" s="47">
        <f>L8-L13</f>
        <v>0</v>
      </c>
      <c r="M17" s="103" t="str">
        <f t="shared" si="4"/>
        <v/>
      </c>
      <c r="N17" s="47">
        <f>N8-N13</f>
        <v>0</v>
      </c>
      <c r="O17" s="103" t="str">
        <f t="shared" si="5"/>
        <v/>
      </c>
      <c r="P17" s="47">
        <f>P8-P13</f>
        <v>0</v>
      </c>
      <c r="Q17" s="103" t="str">
        <f t="shared" si="6"/>
        <v/>
      </c>
    </row>
    <row r="18" spans="2:17" ht="13.7" customHeight="1" x14ac:dyDescent="0.15">
      <c r="B18" s="7" t="s">
        <v>1</v>
      </c>
      <c r="C18" s="8"/>
      <c r="D18" s="33">
        <v>5000</v>
      </c>
      <c r="E18" s="100">
        <f t="shared" si="0"/>
        <v>0.5</v>
      </c>
      <c r="F18" s="34">
        <v>5000</v>
      </c>
      <c r="G18" s="116">
        <f t="shared" si="1"/>
        <v>0.45450000000000002</v>
      </c>
      <c r="H18" s="35">
        <v>6000</v>
      </c>
      <c r="I18" s="100">
        <f t="shared" si="2"/>
        <v>0.5</v>
      </c>
      <c r="J18" s="34">
        <v>7000</v>
      </c>
      <c r="K18" s="100">
        <f t="shared" si="3"/>
        <v>0.43469999999999998</v>
      </c>
      <c r="L18" s="34"/>
      <c r="M18" s="100" t="str">
        <f t="shared" si="4"/>
        <v/>
      </c>
      <c r="N18" s="34"/>
      <c r="O18" s="100" t="str">
        <f t="shared" si="5"/>
        <v/>
      </c>
      <c r="P18" s="34"/>
      <c r="Q18" s="100" t="str">
        <f t="shared" si="6"/>
        <v/>
      </c>
    </row>
    <row r="19" spans="2:17" ht="13.7" customHeight="1" x14ac:dyDescent="0.15">
      <c r="B19" s="19"/>
      <c r="C19" s="20" t="s">
        <v>23</v>
      </c>
      <c r="D19" s="36">
        <v>2000</v>
      </c>
      <c r="E19" s="101">
        <f t="shared" si="0"/>
        <v>0.2</v>
      </c>
      <c r="F19" s="37">
        <v>2000</v>
      </c>
      <c r="G19" s="117">
        <f t="shared" si="1"/>
        <v>0.18179999999999999</v>
      </c>
      <c r="H19" s="38">
        <v>2000</v>
      </c>
      <c r="I19" s="101">
        <f t="shared" si="2"/>
        <v>0.1666</v>
      </c>
      <c r="J19" s="37">
        <v>2000</v>
      </c>
      <c r="K19" s="101">
        <f t="shared" si="3"/>
        <v>0.1242</v>
      </c>
      <c r="L19" s="37"/>
      <c r="M19" s="101" t="str">
        <f t="shared" si="4"/>
        <v/>
      </c>
      <c r="N19" s="37"/>
      <c r="O19" s="101" t="str">
        <f t="shared" si="5"/>
        <v/>
      </c>
      <c r="P19" s="37"/>
      <c r="Q19" s="101" t="str">
        <f t="shared" si="6"/>
        <v/>
      </c>
    </row>
    <row r="20" spans="2:17" ht="13.7" customHeight="1" x14ac:dyDescent="0.15">
      <c r="B20" s="19"/>
      <c r="C20" s="24" t="s">
        <v>24</v>
      </c>
      <c r="D20" s="25">
        <v>1500</v>
      </c>
      <c r="E20" s="98">
        <f t="shared" si="0"/>
        <v>0.15</v>
      </c>
      <c r="F20" s="26">
        <v>1500</v>
      </c>
      <c r="G20" s="114">
        <f t="shared" si="1"/>
        <v>0.1363</v>
      </c>
      <c r="H20" s="27">
        <v>1500</v>
      </c>
      <c r="I20" s="98">
        <f t="shared" si="2"/>
        <v>0.125</v>
      </c>
      <c r="J20" s="26">
        <v>1800</v>
      </c>
      <c r="K20" s="98">
        <f t="shared" si="3"/>
        <v>0.1118</v>
      </c>
      <c r="L20" s="26"/>
      <c r="M20" s="98" t="str">
        <f t="shared" si="4"/>
        <v/>
      </c>
      <c r="N20" s="26"/>
      <c r="O20" s="98" t="str">
        <f t="shared" si="5"/>
        <v/>
      </c>
      <c r="P20" s="26"/>
      <c r="Q20" s="98" t="str">
        <f t="shared" si="6"/>
        <v/>
      </c>
    </row>
    <row r="21" spans="2:17" ht="13.7" customHeight="1" x14ac:dyDescent="0.15">
      <c r="B21" s="19"/>
      <c r="C21" s="40" t="s">
        <v>25</v>
      </c>
      <c r="D21" s="41">
        <f>D18-D19-D20</f>
        <v>1500</v>
      </c>
      <c r="E21" s="102">
        <f t="shared" si="0"/>
        <v>0.15</v>
      </c>
      <c r="F21" s="42">
        <f>F18-F19-F20</f>
        <v>1500</v>
      </c>
      <c r="G21" s="118">
        <f t="shared" si="1"/>
        <v>0.1363</v>
      </c>
      <c r="H21" s="43">
        <f>H18-H19-H20</f>
        <v>2500</v>
      </c>
      <c r="I21" s="102">
        <f t="shared" si="2"/>
        <v>0.20830000000000001</v>
      </c>
      <c r="J21" s="42">
        <f>J18-J19-J20</f>
        <v>3200</v>
      </c>
      <c r="K21" s="102">
        <f t="shared" si="3"/>
        <v>0.19869999999999999</v>
      </c>
      <c r="L21" s="42">
        <f>L18-L19-L20</f>
        <v>0</v>
      </c>
      <c r="M21" s="102" t="str">
        <f t="shared" si="4"/>
        <v/>
      </c>
      <c r="N21" s="42">
        <f>N18-N19-N20</f>
        <v>0</v>
      </c>
      <c r="O21" s="102" t="str">
        <f t="shared" si="5"/>
        <v/>
      </c>
      <c r="P21" s="42">
        <f>P18-P19-P20</f>
        <v>0</v>
      </c>
      <c r="Q21" s="102" t="str">
        <f t="shared" si="6"/>
        <v/>
      </c>
    </row>
    <row r="22" spans="2:17" ht="13.7" customHeight="1" x14ac:dyDescent="0.15">
      <c r="B22" s="49" t="s">
        <v>2</v>
      </c>
      <c r="C22" s="50"/>
      <c r="D22" s="46">
        <f>D17-D18</f>
        <v>2000</v>
      </c>
      <c r="E22" s="104">
        <f t="shared" si="0"/>
        <v>0.2</v>
      </c>
      <c r="F22" s="51">
        <f>F17-F18</f>
        <v>3000</v>
      </c>
      <c r="G22" s="120">
        <f t="shared" si="1"/>
        <v>0.2727</v>
      </c>
      <c r="H22" s="52">
        <f>H17-H18</f>
        <v>2000</v>
      </c>
      <c r="I22" s="104">
        <f t="shared" si="2"/>
        <v>0.1666</v>
      </c>
      <c r="J22" s="51">
        <f>J17-J18</f>
        <v>5100</v>
      </c>
      <c r="K22" s="104">
        <f t="shared" si="3"/>
        <v>0.31669999999999998</v>
      </c>
      <c r="L22" s="51">
        <f>L17-L18</f>
        <v>0</v>
      </c>
      <c r="M22" s="104" t="str">
        <f t="shared" si="4"/>
        <v/>
      </c>
      <c r="N22" s="51">
        <f>N17-N18</f>
        <v>0</v>
      </c>
      <c r="O22" s="104" t="str">
        <f t="shared" si="5"/>
        <v/>
      </c>
      <c r="P22" s="51">
        <f>P17-P18</f>
        <v>0</v>
      </c>
      <c r="Q22" s="104" t="str">
        <f t="shared" si="6"/>
        <v/>
      </c>
    </row>
    <row r="23" spans="2:17" ht="13.7" customHeight="1" x14ac:dyDescent="0.15">
      <c r="B23" s="53" t="s">
        <v>3</v>
      </c>
      <c r="C23" s="54"/>
      <c r="D23" s="55"/>
      <c r="E23" s="105">
        <f t="shared" si="0"/>
        <v>0</v>
      </c>
      <c r="F23" s="56"/>
      <c r="G23" s="121">
        <f t="shared" si="1"/>
        <v>0</v>
      </c>
      <c r="H23" s="57"/>
      <c r="I23" s="105">
        <f t="shared" si="2"/>
        <v>0</v>
      </c>
      <c r="J23" s="56"/>
      <c r="K23" s="105">
        <f t="shared" si="3"/>
        <v>0</v>
      </c>
      <c r="L23" s="56"/>
      <c r="M23" s="105" t="str">
        <f t="shared" si="4"/>
        <v/>
      </c>
      <c r="N23" s="56"/>
      <c r="O23" s="105" t="str">
        <f t="shared" si="5"/>
        <v/>
      </c>
      <c r="P23" s="56"/>
      <c r="Q23" s="105" t="str">
        <f t="shared" si="6"/>
        <v/>
      </c>
    </row>
    <row r="24" spans="2:17" ht="13.7" customHeight="1" x14ac:dyDescent="0.15">
      <c r="B24" s="7" t="s">
        <v>4</v>
      </c>
      <c r="C24" s="8"/>
      <c r="D24" s="9">
        <f>D25+D26</f>
        <v>650</v>
      </c>
      <c r="E24" s="106">
        <f t="shared" si="0"/>
        <v>6.5000000000000002E-2</v>
      </c>
      <c r="F24" s="11">
        <f>F25+F26</f>
        <v>650</v>
      </c>
      <c r="G24" s="122">
        <f t="shared" si="1"/>
        <v>5.8999999999999997E-2</v>
      </c>
      <c r="H24" s="13">
        <f>H25+H26</f>
        <v>650</v>
      </c>
      <c r="I24" s="106">
        <f t="shared" si="2"/>
        <v>5.4100000000000002E-2</v>
      </c>
      <c r="J24" s="11">
        <f>J25+J26</f>
        <v>1000</v>
      </c>
      <c r="K24" s="106">
        <f t="shared" si="3"/>
        <v>6.2100000000000002E-2</v>
      </c>
      <c r="L24" s="11">
        <f>L25+L26</f>
        <v>0</v>
      </c>
      <c r="M24" s="106" t="str">
        <f t="shared" si="4"/>
        <v/>
      </c>
      <c r="N24" s="11">
        <f>N25+N26</f>
        <v>0</v>
      </c>
      <c r="O24" s="106" t="str">
        <f t="shared" si="5"/>
        <v/>
      </c>
      <c r="P24" s="11">
        <f>P25+P26</f>
        <v>0</v>
      </c>
      <c r="Q24" s="106" t="str">
        <f t="shared" si="6"/>
        <v/>
      </c>
    </row>
    <row r="25" spans="2:17" ht="13.7" customHeight="1" x14ac:dyDescent="0.15">
      <c r="B25" s="19"/>
      <c r="C25" s="20" t="s">
        <v>5</v>
      </c>
      <c r="D25" s="36">
        <v>650</v>
      </c>
      <c r="E25" s="101">
        <f t="shared" si="0"/>
        <v>6.5000000000000002E-2</v>
      </c>
      <c r="F25" s="37">
        <v>650</v>
      </c>
      <c r="G25" s="117">
        <f t="shared" si="1"/>
        <v>5.8999999999999997E-2</v>
      </c>
      <c r="H25" s="38">
        <v>650</v>
      </c>
      <c r="I25" s="101">
        <f t="shared" si="2"/>
        <v>5.4100000000000002E-2</v>
      </c>
      <c r="J25" s="37">
        <v>1000</v>
      </c>
      <c r="K25" s="101">
        <f t="shared" si="3"/>
        <v>6.2100000000000002E-2</v>
      </c>
      <c r="L25" s="37"/>
      <c r="M25" s="101" t="str">
        <f t="shared" si="4"/>
        <v/>
      </c>
      <c r="N25" s="37"/>
      <c r="O25" s="101" t="str">
        <f t="shared" si="5"/>
        <v/>
      </c>
      <c r="P25" s="37"/>
      <c r="Q25" s="101" t="str">
        <f t="shared" si="6"/>
        <v/>
      </c>
    </row>
    <row r="26" spans="2:17" ht="13.7" customHeight="1" x14ac:dyDescent="0.15">
      <c r="B26" s="28"/>
      <c r="C26" s="29" t="s">
        <v>25</v>
      </c>
      <c r="D26" s="30"/>
      <c r="E26" s="99">
        <f t="shared" si="0"/>
        <v>0</v>
      </c>
      <c r="F26" s="31"/>
      <c r="G26" s="115">
        <f t="shared" si="1"/>
        <v>0</v>
      </c>
      <c r="H26" s="32"/>
      <c r="I26" s="99">
        <f t="shared" si="2"/>
        <v>0</v>
      </c>
      <c r="J26" s="31"/>
      <c r="K26" s="99">
        <f t="shared" si="3"/>
        <v>0</v>
      </c>
      <c r="L26" s="31"/>
      <c r="M26" s="99" t="str">
        <f t="shared" si="4"/>
        <v/>
      </c>
      <c r="N26" s="31"/>
      <c r="O26" s="99" t="str">
        <f t="shared" si="5"/>
        <v/>
      </c>
      <c r="P26" s="31"/>
      <c r="Q26" s="99" t="str">
        <f t="shared" si="6"/>
        <v/>
      </c>
    </row>
    <row r="27" spans="2:17" ht="13.7" customHeight="1" x14ac:dyDescent="0.15">
      <c r="B27" s="49" t="s">
        <v>6</v>
      </c>
      <c r="C27" s="50"/>
      <c r="D27" s="46">
        <f>D22+D23-D24</f>
        <v>1350</v>
      </c>
      <c r="E27" s="104">
        <f t="shared" si="0"/>
        <v>0.13500000000000001</v>
      </c>
      <c r="F27" s="51">
        <f>F22+F23-F24</f>
        <v>2350</v>
      </c>
      <c r="G27" s="120">
        <f t="shared" si="1"/>
        <v>0.21360000000000001</v>
      </c>
      <c r="H27" s="52">
        <f>H22+H23-H24</f>
        <v>1350</v>
      </c>
      <c r="I27" s="104">
        <f t="shared" si="2"/>
        <v>0.1125</v>
      </c>
      <c r="J27" s="51">
        <f>J22+J23-J24</f>
        <v>4100</v>
      </c>
      <c r="K27" s="104">
        <f t="shared" si="3"/>
        <v>0.25459999999999999</v>
      </c>
      <c r="L27" s="51">
        <f>L22+L23-L24</f>
        <v>0</v>
      </c>
      <c r="M27" s="104" t="str">
        <f t="shared" si="4"/>
        <v/>
      </c>
      <c r="N27" s="51">
        <f>N22+N23-N24</f>
        <v>0</v>
      </c>
      <c r="O27" s="104" t="str">
        <f t="shared" si="5"/>
        <v/>
      </c>
      <c r="P27" s="51">
        <f>P22+P23-P24</f>
        <v>0</v>
      </c>
      <c r="Q27" s="104" t="str">
        <f t="shared" si="6"/>
        <v/>
      </c>
    </row>
    <row r="28" spans="2:17" ht="13.7" customHeight="1" x14ac:dyDescent="0.15">
      <c r="B28" s="53" t="s">
        <v>27</v>
      </c>
      <c r="C28" s="54"/>
      <c r="D28" s="55">
        <v>650</v>
      </c>
      <c r="E28" s="105">
        <f t="shared" si="0"/>
        <v>6.5000000000000002E-2</v>
      </c>
      <c r="F28" s="56">
        <v>650</v>
      </c>
      <c r="G28" s="121">
        <f t="shared" si="1"/>
        <v>5.8999999999999997E-2</v>
      </c>
      <c r="H28" s="57">
        <v>650</v>
      </c>
      <c r="I28" s="105">
        <f t="shared" si="2"/>
        <v>5.4100000000000002E-2</v>
      </c>
      <c r="J28" s="56">
        <v>650</v>
      </c>
      <c r="K28" s="105">
        <f t="shared" si="3"/>
        <v>4.0300000000000002E-2</v>
      </c>
      <c r="L28" s="56"/>
      <c r="M28" s="128" t="str">
        <f t="shared" si="4"/>
        <v/>
      </c>
      <c r="N28" s="56"/>
      <c r="O28" s="105" t="str">
        <f t="shared" si="5"/>
        <v/>
      </c>
      <c r="P28" s="56"/>
      <c r="Q28" s="105" t="str">
        <f t="shared" si="6"/>
        <v/>
      </c>
    </row>
    <row r="29" spans="2:17" ht="13.7" customHeight="1" x14ac:dyDescent="0.15">
      <c r="B29" s="49" t="s">
        <v>7</v>
      </c>
      <c r="C29" s="50"/>
      <c r="D29" s="58">
        <f>D27-D28</f>
        <v>700</v>
      </c>
      <c r="E29" s="104">
        <f t="shared" si="0"/>
        <v>7.0000000000000007E-2</v>
      </c>
      <c r="F29" s="51">
        <f>F27-F28</f>
        <v>1700</v>
      </c>
      <c r="G29" s="120">
        <f t="shared" si="1"/>
        <v>0.1545</v>
      </c>
      <c r="H29" s="52">
        <f>H27-H28</f>
        <v>700</v>
      </c>
      <c r="I29" s="104">
        <f t="shared" si="2"/>
        <v>5.8299999999999998E-2</v>
      </c>
      <c r="J29" s="51">
        <f>J27-J28</f>
        <v>3450</v>
      </c>
      <c r="K29" s="104">
        <f t="shared" si="3"/>
        <v>0.2142</v>
      </c>
      <c r="L29" s="51">
        <f>L27-L28</f>
        <v>0</v>
      </c>
      <c r="M29" s="104" t="str">
        <f t="shared" si="4"/>
        <v/>
      </c>
      <c r="N29" s="51">
        <f>N27-N28</f>
        <v>0</v>
      </c>
      <c r="O29" s="104" t="str">
        <f t="shared" si="5"/>
        <v/>
      </c>
      <c r="P29" s="51">
        <f>P27-P28</f>
        <v>0</v>
      </c>
      <c r="Q29" s="104" t="str">
        <f t="shared" si="6"/>
        <v/>
      </c>
    </row>
    <row r="30" spans="2:17" ht="13.7" customHeight="1" x14ac:dyDescent="0.15">
      <c r="B30" s="59" t="s">
        <v>8</v>
      </c>
      <c r="C30" s="60"/>
      <c r="D30" s="61">
        <f>D15+D20</f>
        <v>2500</v>
      </c>
      <c r="E30" s="107">
        <f t="shared" si="0"/>
        <v>0.25</v>
      </c>
      <c r="F30" s="62">
        <f>F15+F20</f>
        <v>2500</v>
      </c>
      <c r="G30" s="123">
        <f t="shared" si="1"/>
        <v>0.22720000000000001</v>
      </c>
      <c r="H30" s="63">
        <f>H15+H20</f>
        <v>2500</v>
      </c>
      <c r="I30" s="107">
        <f t="shared" si="2"/>
        <v>0.20830000000000001</v>
      </c>
      <c r="J30" s="62">
        <f>J15+J20</f>
        <v>3300</v>
      </c>
      <c r="K30" s="107">
        <f t="shared" si="3"/>
        <v>0.2049</v>
      </c>
      <c r="L30" s="62">
        <f>L15+L20</f>
        <v>0</v>
      </c>
      <c r="M30" s="107" t="str">
        <f t="shared" si="4"/>
        <v/>
      </c>
      <c r="N30" s="62">
        <f>N15+N20</f>
        <v>0</v>
      </c>
      <c r="O30" s="107" t="str">
        <f t="shared" si="5"/>
        <v/>
      </c>
      <c r="P30" s="62">
        <f>P15+P20</f>
        <v>0</v>
      </c>
      <c r="Q30" s="107" t="str">
        <f t="shared" si="6"/>
        <v/>
      </c>
    </row>
    <row r="31" spans="2:17" ht="13.7" customHeight="1" x14ac:dyDescent="0.15">
      <c r="B31" s="142" t="s">
        <v>28</v>
      </c>
      <c r="C31" s="143"/>
      <c r="D31" s="64">
        <f>D27+D30</f>
        <v>3850</v>
      </c>
      <c r="E31" s="108">
        <f t="shared" si="0"/>
        <v>0.38500000000000001</v>
      </c>
      <c r="F31" s="65">
        <f>F27+F30</f>
        <v>4850</v>
      </c>
      <c r="G31" s="124">
        <f t="shared" si="1"/>
        <v>0.44090000000000001</v>
      </c>
      <c r="H31" s="66">
        <f>H27+H30</f>
        <v>3850</v>
      </c>
      <c r="I31" s="108">
        <f t="shared" si="2"/>
        <v>0.32079999999999997</v>
      </c>
      <c r="J31" s="65">
        <f>J27+J30</f>
        <v>7400</v>
      </c>
      <c r="K31" s="108">
        <f t="shared" si="3"/>
        <v>0.45960000000000001</v>
      </c>
      <c r="L31" s="65">
        <f>L27+L30</f>
        <v>0</v>
      </c>
      <c r="M31" s="108" t="str">
        <f t="shared" si="4"/>
        <v/>
      </c>
      <c r="N31" s="65">
        <f>N27+N30</f>
        <v>0</v>
      </c>
      <c r="O31" s="108" t="str">
        <f t="shared" si="5"/>
        <v/>
      </c>
      <c r="P31" s="65">
        <f>P27+P30</f>
        <v>0</v>
      </c>
      <c r="Q31" s="108" t="str">
        <f t="shared" si="6"/>
        <v/>
      </c>
    </row>
    <row r="32" spans="2:17" ht="13.7" customHeight="1" x14ac:dyDescent="0.15">
      <c r="B32" s="7" t="s">
        <v>9</v>
      </c>
      <c r="C32" s="8"/>
      <c r="D32" s="9">
        <f>SUM(D33:D35)</f>
        <v>2400</v>
      </c>
      <c r="E32" s="106">
        <f t="shared" si="0"/>
        <v>0.24</v>
      </c>
      <c r="F32" s="11">
        <f>SUM(F33:F35)</f>
        <v>2000</v>
      </c>
      <c r="G32" s="122">
        <f t="shared" si="1"/>
        <v>0.18179999999999999</v>
      </c>
      <c r="H32" s="13">
        <f>SUM(H33:H35)</f>
        <v>2000</v>
      </c>
      <c r="I32" s="106">
        <f t="shared" si="2"/>
        <v>0.1666</v>
      </c>
      <c r="J32" s="11">
        <f>SUM(J33:J35)</f>
        <v>2000</v>
      </c>
      <c r="K32" s="106">
        <f t="shared" si="3"/>
        <v>0.1242</v>
      </c>
      <c r="L32" s="11">
        <f>SUM(L33:L35)</f>
        <v>0</v>
      </c>
      <c r="M32" s="106" t="str">
        <f t="shared" si="4"/>
        <v/>
      </c>
      <c r="N32" s="11">
        <f>SUM(N33:N35)</f>
        <v>0</v>
      </c>
      <c r="O32" s="106" t="str">
        <f t="shared" si="5"/>
        <v/>
      </c>
      <c r="P32" s="11">
        <f>SUM(P33:P35)</f>
        <v>0</v>
      </c>
      <c r="Q32" s="106" t="str">
        <f t="shared" si="6"/>
        <v/>
      </c>
    </row>
    <row r="33" spans="2:17" ht="13.7" customHeight="1" x14ac:dyDescent="0.15">
      <c r="B33" s="19"/>
      <c r="C33" s="20" t="s">
        <v>29</v>
      </c>
      <c r="D33" s="36">
        <v>2400</v>
      </c>
      <c r="E33" s="101">
        <f t="shared" si="0"/>
        <v>0.24</v>
      </c>
      <c r="F33" s="37">
        <v>2000</v>
      </c>
      <c r="G33" s="117">
        <f t="shared" si="1"/>
        <v>0.18179999999999999</v>
      </c>
      <c r="H33" s="38">
        <v>2000</v>
      </c>
      <c r="I33" s="101">
        <f t="shared" si="2"/>
        <v>0.1666</v>
      </c>
      <c r="J33" s="37">
        <v>2000</v>
      </c>
      <c r="K33" s="101">
        <f t="shared" si="3"/>
        <v>0.1242</v>
      </c>
      <c r="L33" s="37"/>
      <c r="M33" s="101" t="str">
        <f t="shared" si="4"/>
        <v/>
      </c>
      <c r="N33" s="37"/>
      <c r="O33" s="101" t="str">
        <f t="shared" si="5"/>
        <v/>
      </c>
      <c r="P33" s="37"/>
      <c r="Q33" s="101" t="str">
        <f t="shared" si="6"/>
        <v/>
      </c>
    </row>
    <row r="34" spans="2:17" ht="13.7" customHeight="1" x14ac:dyDescent="0.15">
      <c r="B34" s="19"/>
      <c r="C34" s="67"/>
      <c r="D34" s="25"/>
      <c r="E34" s="98">
        <f t="shared" si="0"/>
        <v>0</v>
      </c>
      <c r="F34" s="26"/>
      <c r="G34" s="114">
        <f t="shared" si="1"/>
        <v>0</v>
      </c>
      <c r="H34" s="27"/>
      <c r="I34" s="98">
        <f t="shared" si="2"/>
        <v>0</v>
      </c>
      <c r="J34" s="26"/>
      <c r="K34" s="98">
        <f t="shared" si="3"/>
        <v>0</v>
      </c>
      <c r="L34" s="26"/>
      <c r="M34" s="98" t="str">
        <f t="shared" si="4"/>
        <v/>
      </c>
      <c r="N34" s="26"/>
      <c r="O34" s="98" t="str">
        <f t="shared" si="5"/>
        <v/>
      </c>
      <c r="P34" s="26"/>
      <c r="Q34" s="98" t="str">
        <f t="shared" si="6"/>
        <v/>
      </c>
    </row>
    <row r="35" spans="2:17" ht="13.7" customHeight="1" x14ac:dyDescent="0.15">
      <c r="B35" s="28"/>
      <c r="C35" s="68"/>
      <c r="D35" s="30"/>
      <c r="E35" s="99">
        <f t="shared" si="0"/>
        <v>0</v>
      </c>
      <c r="F35" s="31"/>
      <c r="G35" s="115">
        <f t="shared" si="1"/>
        <v>0</v>
      </c>
      <c r="H35" s="32"/>
      <c r="I35" s="99">
        <f t="shared" si="2"/>
        <v>0</v>
      </c>
      <c r="J35" s="31"/>
      <c r="K35" s="99">
        <f t="shared" si="3"/>
        <v>0</v>
      </c>
      <c r="L35" s="31"/>
      <c r="M35" s="99" t="str">
        <f t="shared" si="4"/>
        <v/>
      </c>
      <c r="N35" s="31"/>
      <c r="O35" s="99" t="str">
        <f t="shared" si="5"/>
        <v/>
      </c>
      <c r="P35" s="31"/>
      <c r="Q35" s="99" t="str">
        <f t="shared" si="6"/>
        <v/>
      </c>
    </row>
    <row r="36" spans="2:17" ht="13.7" customHeight="1" x14ac:dyDescent="0.15">
      <c r="B36" s="53" t="s">
        <v>30</v>
      </c>
      <c r="C36" s="54"/>
      <c r="D36" s="55">
        <v>300</v>
      </c>
      <c r="E36" s="105">
        <f t="shared" si="0"/>
        <v>0.03</v>
      </c>
      <c r="F36" s="56">
        <v>300</v>
      </c>
      <c r="G36" s="121">
        <f t="shared" si="1"/>
        <v>2.7199999999999998E-2</v>
      </c>
      <c r="H36" s="57">
        <v>300</v>
      </c>
      <c r="I36" s="105">
        <f t="shared" si="2"/>
        <v>2.5000000000000001E-2</v>
      </c>
      <c r="J36" s="56">
        <v>300</v>
      </c>
      <c r="K36" s="105">
        <f t="shared" si="3"/>
        <v>1.8599999999999998E-2</v>
      </c>
      <c r="L36" s="56"/>
      <c r="M36" s="105" t="str">
        <f t="shared" si="4"/>
        <v/>
      </c>
      <c r="N36" s="56"/>
      <c r="O36" s="105" t="str">
        <f t="shared" si="5"/>
        <v/>
      </c>
      <c r="P36" s="56"/>
      <c r="Q36" s="105" t="str">
        <f t="shared" si="6"/>
        <v/>
      </c>
    </row>
    <row r="37" spans="2:17" ht="13.7" customHeight="1" x14ac:dyDescent="0.15">
      <c r="B37" s="53" t="s">
        <v>10</v>
      </c>
      <c r="C37" s="54"/>
      <c r="D37" s="55">
        <v>3000</v>
      </c>
      <c r="E37" s="105">
        <f t="shared" si="0"/>
        <v>0.3</v>
      </c>
      <c r="F37" s="56">
        <v>3000</v>
      </c>
      <c r="G37" s="121">
        <f t="shared" si="1"/>
        <v>0.2727</v>
      </c>
      <c r="H37" s="57">
        <v>3000</v>
      </c>
      <c r="I37" s="105">
        <f t="shared" si="2"/>
        <v>0.25</v>
      </c>
      <c r="J37" s="56">
        <v>3000</v>
      </c>
      <c r="K37" s="105">
        <f t="shared" si="3"/>
        <v>0.18629999999999999</v>
      </c>
      <c r="L37" s="56"/>
      <c r="M37" s="105" t="str">
        <f t="shared" si="4"/>
        <v/>
      </c>
      <c r="N37" s="56"/>
      <c r="O37" s="105" t="str">
        <f t="shared" si="5"/>
        <v/>
      </c>
      <c r="P37" s="56"/>
      <c r="Q37" s="105" t="str">
        <f t="shared" si="6"/>
        <v/>
      </c>
    </row>
    <row r="38" spans="2:17" ht="13.7" customHeight="1" x14ac:dyDescent="0.15">
      <c r="B38" s="59" t="s">
        <v>31</v>
      </c>
      <c r="C38" s="60"/>
      <c r="D38" s="61">
        <f>D25+D27+D32+D30-D36-D37</f>
        <v>3600</v>
      </c>
      <c r="E38" s="107">
        <f t="shared" si="0"/>
        <v>0.36</v>
      </c>
      <c r="F38" s="62">
        <f>F25+F27+F32+F30-F36-F37</f>
        <v>4200</v>
      </c>
      <c r="G38" s="123">
        <f t="shared" si="1"/>
        <v>0.38179999999999997</v>
      </c>
      <c r="H38" s="63">
        <f>H25+H27+H32+H30-H36-H37</f>
        <v>3200</v>
      </c>
      <c r="I38" s="107">
        <f t="shared" si="2"/>
        <v>0.2666</v>
      </c>
      <c r="J38" s="62">
        <f>J25+J27+J32+J30-J36-J37</f>
        <v>7100</v>
      </c>
      <c r="K38" s="107">
        <f t="shared" si="3"/>
        <v>0.44090000000000001</v>
      </c>
      <c r="L38" s="62">
        <f>L25+L27+L32+L30-L36-L37</f>
        <v>0</v>
      </c>
      <c r="M38" s="107" t="str">
        <f t="shared" si="4"/>
        <v/>
      </c>
      <c r="N38" s="62">
        <f>N25+N27+N32+N30-N36-N37</f>
        <v>0</v>
      </c>
      <c r="O38" s="107" t="str">
        <f t="shared" si="5"/>
        <v/>
      </c>
      <c r="P38" s="62">
        <f>P25+P27+P32+P30-P36-P37</f>
        <v>0</v>
      </c>
      <c r="Q38" s="107" t="str">
        <f t="shared" si="6"/>
        <v/>
      </c>
    </row>
    <row r="39" spans="2:17" ht="13.7" customHeight="1" x14ac:dyDescent="0.15">
      <c r="B39" s="4" t="s">
        <v>32</v>
      </c>
      <c r="C39" s="1"/>
      <c r="D39" s="69">
        <v>2000</v>
      </c>
      <c r="E39" s="109">
        <f t="shared" si="0"/>
        <v>0.2</v>
      </c>
      <c r="F39" s="70">
        <v>2000</v>
      </c>
      <c r="G39" s="125">
        <f t="shared" si="1"/>
        <v>0.18179999999999999</v>
      </c>
      <c r="H39" s="71">
        <v>2000</v>
      </c>
      <c r="I39" s="109">
        <f t="shared" si="2"/>
        <v>0.1666</v>
      </c>
      <c r="J39" s="70">
        <v>3000</v>
      </c>
      <c r="K39" s="109">
        <f t="shared" si="3"/>
        <v>0.18629999999999999</v>
      </c>
      <c r="L39" s="70"/>
      <c r="M39" s="109" t="str">
        <f t="shared" si="4"/>
        <v/>
      </c>
      <c r="N39" s="70"/>
      <c r="O39" s="109" t="str">
        <f t="shared" si="5"/>
        <v/>
      </c>
      <c r="P39" s="70"/>
      <c r="Q39" s="109" t="str">
        <f t="shared" si="6"/>
        <v/>
      </c>
    </row>
    <row r="40" spans="2:17" ht="13.7" customHeight="1" thickBot="1" x14ac:dyDescent="0.2">
      <c r="B40" s="72"/>
      <c r="C40" s="73" t="s">
        <v>33</v>
      </c>
      <c r="D40" s="74">
        <v>1500</v>
      </c>
      <c r="E40" s="110">
        <f t="shared" si="0"/>
        <v>0.15</v>
      </c>
      <c r="F40" s="75">
        <v>1500</v>
      </c>
      <c r="G40" s="126">
        <f t="shared" si="1"/>
        <v>0.1363</v>
      </c>
      <c r="H40" s="76">
        <v>1500</v>
      </c>
      <c r="I40" s="110">
        <f t="shared" si="2"/>
        <v>0.125</v>
      </c>
      <c r="J40" s="75">
        <v>2000</v>
      </c>
      <c r="K40" s="110">
        <f t="shared" si="3"/>
        <v>0.1242</v>
      </c>
      <c r="L40" s="75"/>
      <c r="M40" s="110" t="str">
        <f t="shared" si="4"/>
        <v/>
      </c>
      <c r="N40" s="75"/>
      <c r="O40" s="110" t="str">
        <f t="shared" si="5"/>
        <v/>
      </c>
      <c r="P40" s="75"/>
      <c r="Q40" s="110" t="str">
        <f t="shared" si="6"/>
        <v/>
      </c>
    </row>
    <row r="41" spans="2:17" ht="13.7" customHeight="1" thickBot="1" x14ac:dyDescent="0.2">
      <c r="B41" s="77"/>
      <c r="C41" s="77"/>
      <c r="D41" s="78"/>
      <c r="E41" s="111"/>
      <c r="F41" s="78"/>
      <c r="G41" s="111"/>
      <c r="H41" s="78"/>
      <c r="I41" s="111"/>
      <c r="J41" s="78"/>
      <c r="K41" s="111"/>
      <c r="L41" s="78"/>
      <c r="M41" s="111"/>
      <c r="N41" s="78"/>
      <c r="O41" s="111"/>
      <c r="P41" s="78"/>
      <c r="Q41" s="111"/>
    </row>
    <row r="42" spans="2:17" ht="13.7" customHeight="1" thickBot="1" x14ac:dyDescent="0.2">
      <c r="B42" s="79" t="s">
        <v>34</v>
      </c>
      <c r="C42" s="80"/>
      <c r="D42" s="81">
        <v>20000</v>
      </c>
      <c r="E42" s="112">
        <f>IF(D$8=0,"",ROUNDDOWN(D42/D$8,4))</f>
        <v>2</v>
      </c>
      <c r="F42" s="82">
        <v>19000</v>
      </c>
      <c r="G42" s="127">
        <f>IF(F$8=0,"",ROUNDDOWN(F42/F$8,4))</f>
        <v>1.7272000000000001</v>
      </c>
      <c r="H42" s="83">
        <v>19500</v>
      </c>
      <c r="I42" s="112">
        <f>IF(H$8=0,"",ROUNDDOWN(H42/H$8,4))</f>
        <v>1.625</v>
      </c>
      <c r="J42" s="82">
        <v>22000</v>
      </c>
      <c r="K42" s="112">
        <f>IF(J$8=0,"",ROUNDDOWN(J42/J$8,4))</f>
        <v>1.3664000000000001</v>
      </c>
      <c r="L42" s="82"/>
      <c r="M42" s="129" t="str">
        <f>IF(L$8=0,"",ROUNDDOWN(L42/L$8,4))</f>
        <v/>
      </c>
      <c r="N42" s="82"/>
      <c r="O42" s="112" t="str">
        <f>IF(N$8=0,"",ROUNDDOWN(N42/N$8,4))</f>
        <v/>
      </c>
      <c r="P42" s="82"/>
      <c r="Q42" s="130" t="str">
        <f>IF(P$8=0,"",ROUNDDOWN(P42/P$8,4))</f>
        <v/>
      </c>
    </row>
    <row r="43" spans="2:17" ht="13.7" customHeight="1" thickBo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ht="13.7" customHeight="1" x14ac:dyDescent="0.15">
      <c r="B44" s="84" t="s">
        <v>35</v>
      </c>
      <c r="C44" s="85"/>
      <c r="D44" s="85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7"/>
    </row>
    <row r="45" spans="2:17" ht="11.1" customHeight="1" x14ac:dyDescent="0.15"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</row>
    <row r="46" spans="2:17" ht="11.1" customHeight="1" x14ac:dyDescent="0.15">
      <c r="B46" s="88"/>
      <c r="C46" s="89"/>
      <c r="D46" s="89"/>
      <c r="E46" s="89"/>
      <c r="F46" s="89"/>
      <c r="G46" s="91"/>
      <c r="H46" s="89"/>
      <c r="I46" s="89"/>
      <c r="J46" s="89"/>
      <c r="K46" s="89"/>
      <c r="L46" s="89"/>
      <c r="M46" s="89"/>
      <c r="N46" s="89"/>
      <c r="O46" s="89"/>
      <c r="P46" s="89"/>
      <c r="Q46" s="90"/>
    </row>
    <row r="47" spans="2:17" ht="11.1" customHeight="1" x14ac:dyDescent="0.15"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0"/>
    </row>
    <row r="48" spans="2:17" ht="11.1" customHeight="1" x14ac:dyDescent="0.15"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0"/>
    </row>
    <row r="49" spans="2:17" ht="11.1" customHeight="1" x14ac:dyDescent="0.15"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0"/>
    </row>
    <row r="50" spans="2:17" ht="11.1" customHeight="1" thickBot="1" x14ac:dyDescent="0.2"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4"/>
    </row>
    <row r="51" spans="2:17" ht="11.1" customHeight="1" x14ac:dyDescent="0.15">
      <c r="B51" s="89"/>
      <c r="C51" s="95" t="s">
        <v>40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2:17" ht="11.1" customHeight="1" x14ac:dyDescent="0.1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</row>
  </sheetData>
  <mergeCells count="23">
    <mergeCell ref="G2:K2"/>
    <mergeCell ref="M6:M7"/>
    <mergeCell ref="N6:N7"/>
    <mergeCell ref="O6:O7"/>
    <mergeCell ref="B4:C4"/>
    <mergeCell ref="D3:E3"/>
    <mergeCell ref="D2:E2"/>
    <mergeCell ref="B31:C31"/>
    <mergeCell ref="J6:J7"/>
    <mergeCell ref="K6:K7"/>
    <mergeCell ref="L6:L7"/>
    <mergeCell ref="P4:Q4"/>
    <mergeCell ref="B6:C6"/>
    <mergeCell ref="D6:D7"/>
    <mergeCell ref="E6:E7"/>
    <mergeCell ref="F6:F7"/>
    <mergeCell ref="G6:G7"/>
    <mergeCell ref="H6:H7"/>
    <mergeCell ref="I6:I7"/>
    <mergeCell ref="D4:F4"/>
    <mergeCell ref="P6:P7"/>
    <mergeCell ref="Q6:Q7"/>
    <mergeCell ref="B7:C7"/>
  </mergeCells>
  <phoneticPr fontId="2"/>
  <pageMargins left="0.35433070866141736" right="0.27559055118110237" top="0.31496062992125984" bottom="0.31496062992125984" header="0.15748031496062992" footer="0.15748031496062992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長期損益計画表個人事業</vt:lpstr>
      <vt:lpstr>長期損益計画表個人事業（例）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2022-02-25T01:06:19Z</dcterms:created>
  <dcterms:modified xsi:type="dcterms:W3CDTF">2022-02-25T01:12:36Z</dcterms:modified>
</cp:coreProperties>
</file>