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osb09019\Desktop\雑\"/>
    </mc:Choice>
  </mc:AlternateContent>
  <xr:revisionPtr revIDLastSave="0" documentId="13_ncr:1_{CCE243E6-7A7D-4458-9152-7E1DD266F7A7}" xr6:coauthVersionLast="47" xr6:coauthVersionMax="47" xr10:uidLastSave="{00000000-0000-0000-0000-000000000000}"/>
  <bookViews>
    <workbookView xWindow="-120" yWindow="-120" windowWidth="19440" windowHeight="14385" xr2:uid="{00000000-000D-0000-FFFF-FFFF00000000}"/>
  </bookViews>
  <sheets>
    <sheet name="月次" sheetId="12" r:id="rId1"/>
    <sheet name="日次" sheetId="13" r:id="rId2"/>
    <sheet name="毎月固定" sheetId="14" r:id="rId3"/>
    <sheet name="月次（日次集計）" sheetId="16" r:id="rId4"/>
    <sheet name="リスト" sheetId="15" state="hidden" r:id="rId5"/>
  </sheets>
  <definedNames>
    <definedName name="_xlnm.Print_Area" localSheetId="0">月次!$A$1:$J$41</definedName>
    <definedName name="_xlnm.Print_Area" localSheetId="3">'月次（日次集計）'!$A$1:$J$43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9" i="14" l="1"/>
  <c r="F59" i="14"/>
  <c r="B59" i="14"/>
  <c r="J27" i="14"/>
  <c r="F27" i="14"/>
  <c r="B27" i="14"/>
  <c r="AP3" i="13"/>
  <c r="AP4" i="13" s="1"/>
  <c r="AP5" i="13" s="1"/>
  <c r="AP6" i="13" s="1"/>
  <c r="AP7" i="13" s="1"/>
  <c r="AP8" i="13" s="1"/>
  <c r="AP9" i="13" s="1"/>
  <c r="AP10" i="13" s="1"/>
  <c r="AP11" i="13" s="1"/>
  <c r="AP12" i="13" s="1"/>
  <c r="AP13" i="13" s="1"/>
  <c r="AP14" i="13" s="1"/>
  <c r="AP15" i="13" s="1"/>
  <c r="AP16" i="13" s="1"/>
  <c r="AP17" i="13" s="1"/>
  <c r="AP18" i="13" s="1"/>
  <c r="AP19" i="13" s="1"/>
  <c r="AP20" i="13" s="1"/>
  <c r="AP21" i="13" s="1"/>
  <c r="AP22" i="13" s="1"/>
  <c r="AP23" i="13" s="1"/>
  <c r="AP24" i="13" s="1"/>
  <c r="AP25" i="13" s="1"/>
  <c r="AP26" i="13" s="1"/>
  <c r="AP27" i="13" s="1"/>
  <c r="AP28" i="13" s="1"/>
  <c r="AP29" i="13" s="1"/>
  <c r="AP30" i="13" s="1"/>
  <c r="AP31" i="13" s="1"/>
  <c r="AP32" i="13" s="1"/>
  <c r="AP33" i="13" s="1"/>
  <c r="AP34" i="13" s="1"/>
  <c r="AP35" i="13" s="1"/>
  <c r="AP36" i="13" s="1"/>
  <c r="AP37" i="13" s="1"/>
  <c r="AP38" i="13" s="1"/>
  <c r="AP39" i="13" s="1"/>
  <c r="AP40" i="13" s="1"/>
  <c r="AP41" i="13" s="1"/>
  <c r="AP42" i="13" s="1"/>
  <c r="AP43" i="13" s="1"/>
  <c r="AP44" i="13" s="1"/>
  <c r="AP45" i="13" s="1"/>
  <c r="AP46" i="13" s="1"/>
  <c r="AP47" i="13" s="1"/>
  <c r="AP48" i="13" s="1"/>
  <c r="AP49" i="13" s="1"/>
  <c r="AP50" i="13" s="1"/>
  <c r="AP51" i="13" s="1"/>
  <c r="AP52" i="13" s="1"/>
  <c r="AP53" i="13" s="1"/>
  <c r="AP54" i="13" s="1"/>
  <c r="AP55" i="13" s="1"/>
  <c r="AP56" i="13" s="1"/>
  <c r="AP57" i="13" s="1"/>
  <c r="AP58" i="13" s="1"/>
  <c r="AP59" i="13" s="1"/>
  <c r="AP60" i="13" s="1"/>
  <c r="AP61" i="13" s="1"/>
  <c r="AP62" i="13" s="1"/>
  <c r="AP63" i="13" s="1"/>
  <c r="AP64" i="13" s="1"/>
  <c r="AP65" i="13" s="1"/>
  <c r="AP66" i="13" s="1"/>
  <c r="AP67" i="13" s="1"/>
  <c r="AP68" i="13" s="1"/>
  <c r="AP69" i="13" s="1"/>
  <c r="AP70" i="13" s="1"/>
  <c r="AP71" i="13" s="1"/>
  <c r="AP72" i="13" s="1"/>
  <c r="AP73" i="13" s="1"/>
  <c r="AP74" i="13" s="1"/>
  <c r="AP75" i="13" s="1"/>
  <c r="AP76" i="13" s="1"/>
  <c r="AP77" i="13" s="1"/>
  <c r="AP78" i="13" s="1"/>
  <c r="AP79" i="13" s="1"/>
  <c r="AP80" i="13" s="1"/>
  <c r="AP81" i="13" s="1"/>
  <c r="AP82" i="13" s="1"/>
  <c r="AP83" i="13" s="1"/>
  <c r="AP84" i="13" s="1"/>
  <c r="AP85" i="13" s="1"/>
  <c r="AP86" i="13" s="1"/>
  <c r="AP87" i="13" s="1"/>
  <c r="AP88" i="13" s="1"/>
  <c r="AP89" i="13" s="1"/>
  <c r="AP90" i="13" s="1"/>
  <c r="AP91" i="13" s="1"/>
  <c r="AP92" i="13" s="1"/>
  <c r="AP93" i="13" s="1"/>
  <c r="AP94" i="13" s="1"/>
  <c r="AP95" i="13" s="1"/>
  <c r="AP96" i="13" s="1"/>
  <c r="AP97" i="13" s="1"/>
  <c r="AP98" i="13" s="1"/>
  <c r="AP99" i="13" s="1"/>
  <c r="AP100" i="13" s="1"/>
  <c r="AP101" i="13" s="1"/>
  <c r="AP102" i="13" s="1"/>
  <c r="AP103" i="13" s="1"/>
  <c r="AP104" i="13" s="1"/>
  <c r="AP105" i="13" s="1"/>
  <c r="AP106" i="13" s="1"/>
  <c r="AP107" i="13" s="1"/>
  <c r="AP108" i="13" s="1"/>
  <c r="AP109" i="13" s="1"/>
  <c r="AP110" i="13" s="1"/>
  <c r="AP111" i="13" s="1"/>
  <c r="AP112" i="13" s="1"/>
  <c r="AP113" i="13" s="1"/>
  <c r="AP114" i="13" s="1"/>
  <c r="AP115" i="13" s="1"/>
  <c r="AP116" i="13" s="1"/>
  <c r="AP117" i="13" s="1"/>
  <c r="AP118" i="13" s="1"/>
  <c r="AP119" i="13" s="1"/>
  <c r="AP120" i="13" s="1"/>
  <c r="AP121" i="13" s="1"/>
  <c r="AP122" i="13" s="1"/>
  <c r="AP123" i="13" s="1"/>
  <c r="AP124" i="13" s="1"/>
  <c r="AP125" i="13" s="1"/>
  <c r="AP126" i="13" s="1"/>
  <c r="AP127" i="13" s="1"/>
  <c r="AP128" i="13" s="1"/>
  <c r="AP129" i="13" s="1"/>
  <c r="AP130" i="13" s="1"/>
  <c r="AP131" i="13" s="1"/>
  <c r="AP132" i="13" s="1"/>
  <c r="AP133" i="13" s="1"/>
  <c r="AP134" i="13" s="1"/>
  <c r="AP135" i="13" s="1"/>
  <c r="AP136" i="13" s="1"/>
  <c r="AP137" i="13" s="1"/>
  <c r="AP138" i="13" s="1"/>
  <c r="AP139" i="13" s="1"/>
  <c r="AP140" i="13" s="1"/>
  <c r="AP141" i="13" s="1"/>
  <c r="AP142" i="13" s="1"/>
  <c r="AP143" i="13" s="1"/>
  <c r="AP144" i="13" s="1"/>
  <c r="AP145" i="13" s="1"/>
  <c r="AP146" i="13" s="1"/>
  <c r="AP147" i="13" s="1"/>
  <c r="AP148" i="13" s="1"/>
  <c r="AP149" i="13" s="1"/>
  <c r="AP150" i="13" s="1"/>
  <c r="AP151" i="13" s="1"/>
  <c r="AP152" i="13" s="1"/>
  <c r="AP153" i="13" s="1"/>
  <c r="AP154" i="13" s="1"/>
  <c r="AP155" i="13" s="1"/>
  <c r="AP156" i="13" s="1"/>
  <c r="AP157" i="13" s="1"/>
  <c r="AP158" i="13" s="1"/>
  <c r="AP159" i="13" s="1"/>
  <c r="AP160" i="13" s="1"/>
  <c r="AP161" i="13" s="1"/>
  <c r="AP162" i="13" s="1"/>
  <c r="AP163" i="13" s="1"/>
  <c r="AP164" i="13" s="1"/>
  <c r="AP165" i="13" s="1"/>
  <c r="AP166" i="13" s="1"/>
  <c r="AP167" i="13" s="1"/>
  <c r="AP168" i="13" s="1"/>
  <c r="AP169" i="13" s="1"/>
  <c r="AP170" i="13" s="1"/>
  <c r="AP171" i="13" s="1"/>
  <c r="AP172" i="13" s="1"/>
  <c r="AP173" i="13" s="1"/>
  <c r="AP174" i="13" s="1"/>
  <c r="AP175" i="13" s="1"/>
  <c r="AP176" i="13" s="1"/>
  <c r="AP177" i="13" s="1"/>
  <c r="AP178" i="13" s="1"/>
  <c r="AP179" i="13" s="1"/>
  <c r="AP180" i="13" s="1"/>
  <c r="AP181" i="13" s="1"/>
  <c r="AP182" i="13" s="1"/>
  <c r="AP183" i="13" s="1"/>
  <c r="AP184" i="13" s="1"/>
  <c r="AP185" i="13" s="1"/>
  <c r="AP186" i="13" s="1"/>
  <c r="AP187" i="13" s="1"/>
  <c r="AP188" i="13" s="1"/>
  <c r="AP189" i="13" s="1"/>
  <c r="AP190" i="13" s="1"/>
  <c r="AP191" i="13" s="1"/>
  <c r="AP192" i="13" s="1"/>
  <c r="AP193" i="13" s="1"/>
  <c r="AP194" i="13" s="1"/>
  <c r="AP195" i="13" s="1"/>
  <c r="AP196" i="13" s="1"/>
  <c r="AP197" i="13" s="1"/>
  <c r="AP198" i="13" s="1"/>
  <c r="AP199" i="13" s="1"/>
  <c r="AP200" i="13" s="1"/>
  <c r="AP201" i="13" s="1"/>
  <c r="AP202" i="13" s="1"/>
  <c r="AP203" i="13" s="1"/>
  <c r="AP204" i="13" s="1"/>
  <c r="AP205" i="13" s="1"/>
  <c r="AP206" i="13" s="1"/>
  <c r="AP207" i="13" s="1"/>
  <c r="AP208" i="13" s="1"/>
  <c r="AP209" i="13" s="1"/>
  <c r="AP210" i="13" s="1"/>
  <c r="AP211" i="13" s="1"/>
  <c r="AP212" i="13" s="1"/>
  <c r="AP213" i="13" s="1"/>
  <c r="AP214" i="13" s="1"/>
  <c r="AP215" i="13" s="1"/>
  <c r="AP216" i="13" s="1"/>
  <c r="AP217" i="13" s="1"/>
  <c r="AP218" i="13" s="1"/>
  <c r="AP219" i="13" s="1"/>
  <c r="AP220" i="13" s="1"/>
  <c r="AP221" i="13" s="1"/>
  <c r="AP222" i="13" s="1"/>
  <c r="AP223" i="13" s="1"/>
  <c r="AP224" i="13" s="1"/>
  <c r="AP225" i="13" s="1"/>
  <c r="AP226" i="13" s="1"/>
  <c r="AP227" i="13" s="1"/>
  <c r="AP228" i="13" s="1"/>
  <c r="AP229" i="13" s="1"/>
  <c r="AP230" i="13" s="1"/>
  <c r="AP231" i="13" s="1"/>
  <c r="AP232" i="13" s="1"/>
  <c r="AP233" i="13" s="1"/>
  <c r="AP234" i="13" s="1"/>
  <c r="AP235" i="13" s="1"/>
  <c r="AP236" i="13" s="1"/>
  <c r="AP237" i="13" s="1"/>
  <c r="AP238" i="13" s="1"/>
  <c r="AP239" i="13" s="1"/>
  <c r="AP240" i="13" s="1"/>
  <c r="AP241" i="13" s="1"/>
  <c r="AP242" i="13" s="1"/>
  <c r="AP243" i="13" s="1"/>
  <c r="AP244" i="13" s="1"/>
  <c r="AP245" i="13" s="1"/>
  <c r="AP246" i="13" s="1"/>
  <c r="AP247" i="13" s="1"/>
  <c r="AP248" i="13" s="1"/>
  <c r="AP249" i="13" s="1"/>
  <c r="AP250" i="13" s="1"/>
  <c r="AP251" i="13" s="1"/>
  <c r="AP252" i="13" s="1"/>
  <c r="AP253" i="13" s="1"/>
  <c r="AP254" i="13" s="1"/>
  <c r="AP255" i="13" s="1"/>
  <c r="AP256" i="13" s="1"/>
  <c r="AP257" i="13" s="1"/>
  <c r="AP258" i="13" s="1"/>
  <c r="AP259" i="13" s="1"/>
  <c r="AP260" i="13" s="1"/>
  <c r="AP261" i="13" s="1"/>
  <c r="AP262" i="13" s="1"/>
  <c r="AP263" i="13" s="1"/>
  <c r="AP264" i="13" s="1"/>
  <c r="AP265" i="13" s="1"/>
  <c r="AP266" i="13" s="1"/>
  <c r="AP267" i="13" s="1"/>
  <c r="AP268" i="13" s="1"/>
  <c r="AP269" i="13" s="1"/>
  <c r="AP270" i="13" s="1"/>
  <c r="AP271" i="13" s="1"/>
  <c r="AP272" i="13" s="1"/>
  <c r="AP273" i="13" s="1"/>
  <c r="AP274" i="13" s="1"/>
  <c r="AP275" i="13" s="1"/>
  <c r="AP276" i="13" s="1"/>
  <c r="AP277" i="13" s="1"/>
  <c r="AP278" i="13" s="1"/>
  <c r="AP279" i="13" s="1"/>
  <c r="AP280" i="13" s="1"/>
  <c r="AP281" i="13" s="1"/>
  <c r="AP282" i="13" s="1"/>
  <c r="AP283" i="13" s="1"/>
  <c r="AP284" i="13" s="1"/>
  <c r="AP285" i="13" s="1"/>
  <c r="AP286" i="13" s="1"/>
  <c r="AP287" i="13" s="1"/>
  <c r="AP288" i="13" s="1"/>
  <c r="AP289" i="13" s="1"/>
  <c r="AP290" i="13" s="1"/>
  <c r="AP291" i="13" s="1"/>
  <c r="AP292" i="13" s="1"/>
  <c r="AP293" i="13" s="1"/>
  <c r="AP294" i="13" s="1"/>
  <c r="AP295" i="13" s="1"/>
  <c r="AP296" i="13" s="1"/>
  <c r="AP297" i="13" s="1"/>
  <c r="AP298" i="13" s="1"/>
  <c r="AP299" i="13" s="1"/>
  <c r="AP300" i="13" s="1"/>
  <c r="AP301" i="13" s="1"/>
  <c r="AP302" i="13" s="1"/>
  <c r="AP303" i="13" s="1"/>
  <c r="AP304" i="13" s="1"/>
  <c r="AP305" i="13" s="1"/>
  <c r="AP306" i="13" s="1"/>
  <c r="AP307" i="13" s="1"/>
  <c r="AP308" i="13" s="1"/>
  <c r="AP309" i="13" s="1"/>
  <c r="AP310" i="13" s="1"/>
  <c r="AP311" i="13" s="1"/>
  <c r="AP312" i="13" s="1"/>
  <c r="AP313" i="13" s="1"/>
  <c r="AP314" i="13" s="1"/>
  <c r="AP315" i="13" s="1"/>
  <c r="AP316" i="13" s="1"/>
  <c r="AP317" i="13" s="1"/>
  <c r="AP318" i="13" s="1"/>
  <c r="AP319" i="13" s="1"/>
  <c r="AP320" i="13" s="1"/>
  <c r="AP321" i="13" s="1"/>
  <c r="AP322" i="13" s="1"/>
  <c r="AP323" i="13" s="1"/>
  <c r="AP324" i="13" s="1"/>
  <c r="AP325" i="13" s="1"/>
  <c r="AP326" i="13" s="1"/>
  <c r="AP327" i="13" s="1"/>
  <c r="AP328" i="13" s="1"/>
  <c r="AP329" i="13" s="1"/>
  <c r="AP330" i="13" s="1"/>
  <c r="AP331" i="13" s="1"/>
  <c r="AP332" i="13" s="1"/>
  <c r="AP333" i="13" s="1"/>
  <c r="AP334" i="13" s="1"/>
  <c r="AP335" i="13" s="1"/>
  <c r="AP336" i="13" s="1"/>
  <c r="AP337" i="13" s="1"/>
  <c r="AP338" i="13" s="1"/>
  <c r="AP339" i="13" s="1"/>
  <c r="AP340" i="13" s="1"/>
  <c r="AP341" i="13" s="1"/>
  <c r="AP342" i="13" s="1"/>
  <c r="AP343" i="13" s="1"/>
  <c r="AP344" i="13" s="1"/>
  <c r="AP345" i="13" s="1"/>
  <c r="AP346" i="13" s="1"/>
  <c r="AP347" i="13" s="1"/>
  <c r="AP348" i="13" s="1"/>
  <c r="AP349" i="13" s="1"/>
  <c r="AP350" i="13" s="1"/>
  <c r="AP351" i="13" s="1"/>
  <c r="AP352" i="13" s="1"/>
  <c r="AP353" i="13" s="1"/>
  <c r="AP354" i="13" s="1"/>
  <c r="AP355" i="13" s="1"/>
  <c r="AP356" i="13" s="1"/>
  <c r="AP357" i="13" s="1"/>
  <c r="AP358" i="13" s="1"/>
  <c r="AP359" i="13" s="1"/>
  <c r="AP360" i="13" s="1"/>
  <c r="AP361" i="13" s="1"/>
  <c r="AP362" i="13" s="1"/>
  <c r="AP363" i="13" s="1"/>
  <c r="AP364" i="13" s="1"/>
  <c r="AP365" i="13" s="1"/>
  <c r="AP366" i="13" s="1"/>
  <c r="AP367" i="13" s="1"/>
  <c r="AP368" i="13" s="1"/>
  <c r="AP369" i="13" s="1"/>
  <c r="AP370" i="13" s="1"/>
  <c r="AP371" i="13" s="1"/>
  <c r="AP372" i="13" s="1"/>
  <c r="AP373" i="13" s="1"/>
  <c r="AP374" i="13" s="1"/>
  <c r="AP375" i="13" s="1"/>
  <c r="AP376" i="13" s="1"/>
  <c r="AP377" i="13" s="1"/>
  <c r="AP378" i="13" s="1"/>
  <c r="AP379" i="13" s="1"/>
  <c r="AP380" i="13" s="1"/>
  <c r="AP381" i="13" s="1"/>
  <c r="AP382" i="13" s="1"/>
  <c r="AP383" i="13" s="1"/>
  <c r="AP384" i="13" s="1"/>
  <c r="AP385" i="13" s="1"/>
  <c r="AP386" i="13" s="1"/>
  <c r="AP387" i="13" s="1"/>
  <c r="AP388" i="13" s="1"/>
  <c r="AP389" i="13" s="1"/>
  <c r="AP390" i="13" s="1"/>
  <c r="AP391" i="13" s="1"/>
  <c r="AP392" i="13" s="1"/>
  <c r="AP393" i="13" s="1"/>
  <c r="AP394" i="13" s="1"/>
  <c r="AP395" i="13" s="1"/>
  <c r="AP396" i="13" s="1"/>
  <c r="AP397" i="13" s="1"/>
  <c r="AP398" i="13" s="1"/>
  <c r="AP399" i="13" s="1"/>
  <c r="AP400" i="13" s="1"/>
  <c r="AP401" i="13" s="1"/>
  <c r="AP402" i="13" s="1"/>
  <c r="AP403" i="13" s="1"/>
  <c r="AP404" i="13" s="1"/>
  <c r="AP405" i="13" s="1"/>
  <c r="AP406" i="13" s="1"/>
  <c r="AP407" i="13" s="1"/>
  <c r="AP408" i="13" s="1"/>
  <c r="AP409" i="13" s="1"/>
  <c r="AP410" i="13" s="1"/>
  <c r="AP411" i="13" s="1"/>
  <c r="AP412" i="13" s="1"/>
  <c r="AP413" i="13" s="1"/>
  <c r="AP414" i="13" s="1"/>
  <c r="AP415" i="13" s="1"/>
  <c r="AP416" i="13" s="1"/>
  <c r="AP417" i="13" s="1"/>
  <c r="AP418" i="13" s="1"/>
  <c r="AP419" i="13" s="1"/>
  <c r="AP420" i="13" s="1"/>
  <c r="AP421" i="13" s="1"/>
  <c r="AP422" i="13" s="1"/>
  <c r="AP423" i="13" s="1"/>
  <c r="AP424" i="13" s="1"/>
  <c r="AP425" i="13" s="1"/>
  <c r="AP426" i="13" s="1"/>
  <c r="AP427" i="13" s="1"/>
  <c r="AP428" i="13" s="1"/>
  <c r="AP429" i="13" s="1"/>
  <c r="AP430" i="13" s="1"/>
  <c r="AP431" i="13" s="1"/>
  <c r="AP432" i="13" s="1"/>
  <c r="AP433" i="13" s="1"/>
  <c r="AP434" i="13" s="1"/>
  <c r="AP435" i="13" s="1"/>
  <c r="AP436" i="13" s="1"/>
  <c r="AP437" i="13" s="1"/>
  <c r="AP438" i="13" s="1"/>
  <c r="AP439" i="13" s="1"/>
  <c r="AP440" i="13" s="1"/>
  <c r="AP441" i="13" s="1"/>
  <c r="AP442" i="13" s="1"/>
  <c r="AP443" i="13" s="1"/>
  <c r="AP444" i="13" s="1"/>
  <c r="AP445" i="13" s="1"/>
  <c r="AP446" i="13" s="1"/>
  <c r="AP447" i="13" s="1"/>
  <c r="AP448" i="13" s="1"/>
  <c r="AP449" i="13" s="1"/>
  <c r="AP450" i="13" s="1"/>
  <c r="AP451" i="13" s="1"/>
  <c r="AP452" i="13" s="1"/>
  <c r="AP453" i="13" s="1"/>
  <c r="AP454" i="13" s="1"/>
  <c r="AP455" i="13" s="1"/>
  <c r="AP456" i="13" s="1"/>
  <c r="AP457" i="13" s="1"/>
  <c r="AP458" i="13" s="1"/>
  <c r="AP459" i="13" s="1"/>
  <c r="AP460" i="13" s="1"/>
  <c r="AP461" i="13" s="1"/>
  <c r="AP462" i="13" s="1"/>
  <c r="AP463" i="13" s="1"/>
  <c r="AP464" i="13" s="1"/>
  <c r="AP465" i="13" s="1"/>
  <c r="AP466" i="13" s="1"/>
  <c r="AP467" i="13" s="1"/>
  <c r="AP468" i="13" s="1"/>
  <c r="AP469" i="13" s="1"/>
  <c r="AP470" i="13" s="1"/>
  <c r="AP471" i="13" s="1"/>
  <c r="AP472" i="13" s="1"/>
  <c r="AP473" i="13" s="1"/>
  <c r="AP474" i="13" s="1"/>
  <c r="AP475" i="13" s="1"/>
  <c r="AP476" i="13" s="1"/>
  <c r="AP477" i="13" s="1"/>
  <c r="AP478" i="13" s="1"/>
  <c r="AP479" i="13" s="1"/>
  <c r="AP480" i="13" s="1"/>
  <c r="AP481" i="13" s="1"/>
  <c r="AP482" i="13" s="1"/>
  <c r="AP483" i="13" s="1"/>
  <c r="AP484" i="13" s="1"/>
  <c r="AP485" i="13" s="1"/>
  <c r="AP486" i="13" s="1"/>
  <c r="AP487" i="13" s="1"/>
  <c r="AP488" i="13" s="1"/>
  <c r="AP489" i="13" s="1"/>
  <c r="AP490" i="13" s="1"/>
  <c r="AP491" i="13" s="1"/>
  <c r="AP492" i="13" s="1"/>
  <c r="AP493" i="13" s="1"/>
  <c r="AP494" i="13" s="1"/>
  <c r="AP495" i="13" s="1"/>
  <c r="AP496" i="13" s="1"/>
  <c r="AP497" i="13" s="1"/>
  <c r="AP498" i="13" s="1"/>
  <c r="AP499" i="13" s="1"/>
  <c r="AP500" i="13" s="1"/>
  <c r="AP501" i="13" s="1"/>
  <c r="AP502" i="13" s="1"/>
  <c r="AP503" i="13" s="1"/>
  <c r="AP504" i="13" s="1"/>
  <c r="AP505" i="13" s="1"/>
  <c r="AP506" i="13" s="1"/>
  <c r="AP507" i="13" s="1"/>
  <c r="AP508" i="13" s="1"/>
  <c r="AP509" i="13" s="1"/>
  <c r="AP510" i="13" s="1"/>
  <c r="AP511" i="13" s="1"/>
  <c r="AP512" i="13" s="1"/>
  <c r="AP513" i="13" s="1"/>
  <c r="AP514" i="13" s="1"/>
  <c r="AP515" i="13" s="1"/>
  <c r="AP516" i="13" s="1"/>
  <c r="AP517" i="13" s="1"/>
  <c r="AP518" i="13" s="1"/>
  <c r="AP519" i="13" s="1"/>
  <c r="AP520" i="13" s="1"/>
  <c r="AP521" i="13" s="1"/>
  <c r="AP522" i="13" s="1"/>
  <c r="AP523" i="13" s="1"/>
  <c r="AP524" i="13" s="1"/>
  <c r="AP525" i="13" s="1"/>
  <c r="AP526" i="13" s="1"/>
  <c r="AP527" i="13" s="1"/>
  <c r="AP528" i="13" s="1"/>
  <c r="AP529" i="13" s="1"/>
  <c r="AP530" i="13" s="1"/>
  <c r="AP531" i="13" s="1"/>
  <c r="AP532" i="13" s="1"/>
  <c r="AP533" i="13" s="1"/>
  <c r="AP534" i="13" s="1"/>
  <c r="AP535" i="13" s="1"/>
  <c r="AP536" i="13" s="1"/>
  <c r="AP537" i="13" s="1"/>
  <c r="AP538" i="13" s="1"/>
  <c r="AP539" i="13" s="1"/>
  <c r="AP540" i="13" s="1"/>
  <c r="AP541" i="13" s="1"/>
  <c r="AP542" i="13" s="1"/>
  <c r="AP543" i="13" s="1"/>
  <c r="AP544" i="13" s="1"/>
  <c r="AP545" i="13" s="1"/>
  <c r="AP546" i="13" s="1"/>
  <c r="AP547" i="13" s="1"/>
  <c r="AP548" i="13" s="1"/>
  <c r="AP549" i="13" s="1"/>
  <c r="AP550" i="13" s="1"/>
  <c r="AP551" i="13" s="1"/>
  <c r="AP552" i="13" s="1"/>
  <c r="AP553" i="13" s="1"/>
  <c r="AP554" i="13" s="1"/>
  <c r="AP555" i="13" s="1"/>
  <c r="AP556" i="13" s="1"/>
  <c r="AP557" i="13" s="1"/>
  <c r="AP558" i="13" s="1"/>
  <c r="AP559" i="13" s="1"/>
  <c r="AP560" i="13" s="1"/>
  <c r="AP561" i="13" s="1"/>
  <c r="AP562" i="13" s="1"/>
  <c r="AP563" i="13" s="1"/>
  <c r="AP564" i="13" s="1"/>
  <c r="AP565" i="13" s="1"/>
  <c r="AP566" i="13" s="1"/>
  <c r="AP567" i="13" s="1"/>
  <c r="AP568" i="13" s="1"/>
  <c r="AP569" i="13" s="1"/>
  <c r="AP570" i="13" s="1"/>
  <c r="AP571" i="13" s="1"/>
  <c r="AP572" i="13" s="1"/>
  <c r="AP573" i="13" s="1"/>
  <c r="AP574" i="13" s="1"/>
  <c r="AP575" i="13" s="1"/>
  <c r="AP576" i="13" s="1"/>
  <c r="AP577" i="13" s="1"/>
  <c r="AP578" i="13" s="1"/>
  <c r="AP579" i="13" s="1"/>
  <c r="AP580" i="13" s="1"/>
  <c r="AP581" i="13" s="1"/>
  <c r="AP582" i="13" s="1"/>
  <c r="AP583" i="13" s="1"/>
  <c r="AP584" i="13" s="1"/>
  <c r="AP585" i="13" s="1"/>
  <c r="AP586" i="13" s="1"/>
  <c r="AP587" i="13" s="1"/>
  <c r="AP588" i="13" s="1"/>
  <c r="AP589" i="13" s="1"/>
  <c r="AP590" i="13" s="1"/>
  <c r="AP591" i="13" s="1"/>
  <c r="AP592" i="13" s="1"/>
  <c r="AP593" i="13" s="1"/>
  <c r="AP594" i="13" s="1"/>
  <c r="AP595" i="13" s="1"/>
  <c r="AP596" i="13" s="1"/>
  <c r="AP597" i="13" s="1"/>
  <c r="AP598" i="13" s="1"/>
  <c r="AP599" i="13" s="1"/>
  <c r="AP600" i="13" s="1"/>
  <c r="AP601" i="13" s="1"/>
  <c r="AP602" i="13" s="1"/>
  <c r="AP603" i="13" s="1"/>
  <c r="AP604" i="13" s="1"/>
  <c r="AP605" i="13" s="1"/>
  <c r="AP606" i="13" s="1"/>
  <c r="AP607" i="13" s="1"/>
  <c r="AP608" i="13" s="1"/>
  <c r="AP609" i="13" s="1"/>
  <c r="AP610" i="13" s="1"/>
  <c r="AP611" i="13" s="1"/>
  <c r="AP612" i="13" s="1"/>
  <c r="AP613" i="13" s="1"/>
  <c r="AP614" i="13" s="1"/>
  <c r="AP615" i="13" s="1"/>
  <c r="AP616" i="13" s="1"/>
  <c r="AP617" i="13" s="1"/>
  <c r="AP618" i="13" s="1"/>
  <c r="AP619" i="13" s="1"/>
  <c r="AP620" i="13" s="1"/>
  <c r="AP621" i="13" s="1"/>
  <c r="AP622" i="13" s="1"/>
  <c r="AP623" i="13" s="1"/>
  <c r="AP624" i="13" s="1"/>
  <c r="AP625" i="13" s="1"/>
  <c r="AP626" i="13" s="1"/>
  <c r="AP627" i="13" s="1"/>
  <c r="AP628" i="13" s="1"/>
  <c r="AP629" i="13" s="1"/>
  <c r="AP630" i="13" s="1"/>
  <c r="AP631" i="13" s="1"/>
  <c r="AP632" i="13" s="1"/>
  <c r="AP633" i="13" s="1"/>
  <c r="AP634" i="13" s="1"/>
  <c r="AP635" i="13" s="1"/>
  <c r="AP636" i="13" s="1"/>
  <c r="AP637" i="13" s="1"/>
  <c r="AP638" i="13" s="1"/>
  <c r="AP639" i="13" s="1"/>
  <c r="AP640" i="13" s="1"/>
  <c r="AP641" i="13" s="1"/>
  <c r="AP642" i="13" s="1"/>
  <c r="AP643" i="13" s="1"/>
  <c r="AP644" i="13" s="1"/>
  <c r="AP645" i="13" s="1"/>
  <c r="AP646" i="13" s="1"/>
  <c r="AP647" i="13" s="1"/>
  <c r="AP648" i="13" s="1"/>
  <c r="AP649" i="13" s="1"/>
  <c r="AP650" i="13" s="1"/>
  <c r="AP651" i="13" s="1"/>
  <c r="AP652" i="13" s="1"/>
  <c r="AP653" i="13" s="1"/>
  <c r="AP654" i="13" s="1"/>
  <c r="AP655" i="13" s="1"/>
  <c r="AP656" i="13" s="1"/>
  <c r="AP657" i="13" s="1"/>
  <c r="AP658" i="13" s="1"/>
  <c r="AP659" i="13" s="1"/>
  <c r="AP660" i="13" s="1"/>
  <c r="AP661" i="13" s="1"/>
  <c r="AP662" i="13" s="1"/>
  <c r="AP663" i="13" s="1"/>
  <c r="AP664" i="13" s="1"/>
  <c r="AP665" i="13" s="1"/>
  <c r="AP666" i="13" s="1"/>
  <c r="AP667" i="13" s="1"/>
  <c r="AP668" i="13" s="1"/>
  <c r="AP669" i="13" s="1"/>
  <c r="AP670" i="13" s="1"/>
  <c r="AP671" i="13" s="1"/>
  <c r="AP672" i="13" s="1"/>
  <c r="AP673" i="13" s="1"/>
  <c r="AP674" i="13" s="1"/>
  <c r="AP675" i="13" s="1"/>
  <c r="AP676" i="13" s="1"/>
  <c r="AP677" i="13" s="1"/>
  <c r="AP678" i="13" s="1"/>
  <c r="AP679" i="13" s="1"/>
  <c r="AP680" i="13" s="1"/>
  <c r="AP681" i="13" s="1"/>
  <c r="AP682" i="13" s="1"/>
  <c r="AP683" i="13" s="1"/>
  <c r="AP684" i="13" s="1"/>
  <c r="AP685" i="13" s="1"/>
  <c r="AP686" i="13" s="1"/>
  <c r="AP687" i="13" s="1"/>
  <c r="AP688" i="13" s="1"/>
  <c r="AP689" i="13" s="1"/>
  <c r="AP690" i="13" s="1"/>
  <c r="AP691" i="13" s="1"/>
  <c r="AP692" i="13" s="1"/>
  <c r="AP693" i="13" s="1"/>
  <c r="AP694" i="13" s="1"/>
  <c r="AP695" i="13" s="1"/>
  <c r="AP696" i="13" s="1"/>
  <c r="AP697" i="13" s="1"/>
  <c r="AP698" i="13" s="1"/>
  <c r="AP699" i="13" s="1"/>
  <c r="AP700" i="13" s="1"/>
  <c r="AP701" i="13" s="1"/>
  <c r="AP702" i="13" s="1"/>
  <c r="AP703" i="13" s="1"/>
  <c r="AP704" i="13" s="1"/>
  <c r="AP705" i="13" s="1"/>
  <c r="AP706" i="13" s="1"/>
  <c r="AP707" i="13" s="1"/>
  <c r="AP708" i="13" s="1"/>
  <c r="AP709" i="13" s="1"/>
  <c r="AP710" i="13" s="1"/>
  <c r="AP711" i="13" s="1"/>
  <c r="AP712" i="13" s="1"/>
  <c r="AP713" i="13" s="1"/>
  <c r="AP714" i="13" s="1"/>
  <c r="AP715" i="13" s="1"/>
  <c r="AP716" i="13" s="1"/>
  <c r="AP717" i="13" s="1"/>
  <c r="AP718" i="13" s="1"/>
  <c r="AP719" i="13" s="1"/>
  <c r="AP720" i="13" s="1"/>
  <c r="AP721" i="13" s="1"/>
  <c r="AP722" i="13" s="1"/>
  <c r="AP723" i="13" s="1"/>
  <c r="AP724" i="13" s="1"/>
  <c r="AP725" i="13" s="1"/>
  <c r="AP726" i="13" s="1"/>
  <c r="AP727" i="13" s="1"/>
  <c r="AP728" i="13" s="1"/>
  <c r="AP729" i="13" s="1"/>
  <c r="AP730" i="13" s="1"/>
  <c r="AP731" i="13" s="1"/>
  <c r="AP732" i="13" s="1"/>
  <c r="AP733" i="13" s="1"/>
  <c r="AP734" i="13" s="1"/>
  <c r="AP735" i="13" s="1"/>
  <c r="AP736" i="13" s="1"/>
  <c r="AP737" i="13" s="1"/>
  <c r="AP738" i="13" s="1"/>
  <c r="AP739" i="13" s="1"/>
  <c r="AP740" i="13" s="1"/>
  <c r="AP741" i="13" s="1"/>
  <c r="AP742" i="13" s="1"/>
  <c r="AP743" i="13" s="1"/>
  <c r="AP744" i="13" s="1"/>
  <c r="AP745" i="13" s="1"/>
  <c r="AP746" i="13" s="1"/>
  <c r="AP747" i="13" s="1"/>
  <c r="AP748" i="13" s="1"/>
  <c r="AP749" i="13" s="1"/>
  <c r="AP750" i="13" s="1"/>
  <c r="AP751" i="13" s="1"/>
  <c r="AP752" i="13" s="1"/>
  <c r="AP753" i="13" s="1"/>
  <c r="AP754" i="13" s="1"/>
  <c r="AP755" i="13" s="1"/>
  <c r="AP756" i="13" s="1"/>
  <c r="AP757" i="13" s="1"/>
  <c r="AP758" i="13" s="1"/>
  <c r="AP759" i="13" s="1"/>
  <c r="AP760" i="13" s="1"/>
  <c r="AP761" i="13" s="1"/>
  <c r="AP762" i="13" s="1"/>
  <c r="AP763" i="13" s="1"/>
  <c r="AP764" i="13" s="1"/>
  <c r="AP765" i="13" s="1"/>
  <c r="AP766" i="13" s="1"/>
  <c r="AP767" i="13" s="1"/>
  <c r="AP768" i="13" s="1"/>
  <c r="AP769" i="13" s="1"/>
  <c r="AP770" i="13" s="1"/>
  <c r="AP771" i="13" s="1"/>
  <c r="AP772" i="13" s="1"/>
  <c r="AP773" i="13" s="1"/>
  <c r="AP774" i="13" s="1"/>
  <c r="AP775" i="13" s="1"/>
  <c r="AP776" i="13" s="1"/>
  <c r="AP777" i="13" s="1"/>
  <c r="AP778" i="13" s="1"/>
  <c r="AP779" i="13" s="1"/>
  <c r="AP780" i="13" s="1"/>
  <c r="AP781" i="13" s="1"/>
  <c r="AP782" i="13" s="1"/>
  <c r="AP783" i="13" s="1"/>
  <c r="AP784" i="13" s="1"/>
  <c r="AP785" i="13" s="1"/>
  <c r="AP786" i="13" s="1"/>
  <c r="AP787" i="13" s="1"/>
  <c r="AP788" i="13" s="1"/>
  <c r="AP789" i="13" s="1"/>
  <c r="AP790" i="13" s="1"/>
  <c r="AP791" i="13" s="1"/>
  <c r="AP792" i="13" s="1"/>
  <c r="AP793" i="13" s="1"/>
  <c r="AP794" i="13" s="1"/>
  <c r="AP795" i="13" s="1"/>
  <c r="AP796" i="13" s="1"/>
  <c r="AP797" i="13" s="1"/>
  <c r="AP798" i="13" s="1"/>
  <c r="AP799" i="13" s="1"/>
  <c r="AP800" i="13" s="1"/>
  <c r="AP801" i="13" s="1"/>
  <c r="AP802" i="13" s="1"/>
  <c r="AP803" i="13" s="1"/>
  <c r="AP804" i="13" s="1"/>
  <c r="AP805" i="13" s="1"/>
  <c r="AP806" i="13" s="1"/>
  <c r="AP807" i="13" s="1"/>
  <c r="AP808" i="13" s="1"/>
  <c r="AP809" i="13" s="1"/>
  <c r="AP810" i="13" s="1"/>
  <c r="AP811" i="13" s="1"/>
  <c r="AP812" i="13" s="1"/>
  <c r="AP813" i="13" s="1"/>
  <c r="AP814" i="13" s="1"/>
  <c r="AP815" i="13" s="1"/>
  <c r="AP816" i="13" s="1"/>
  <c r="AP817" i="13" s="1"/>
  <c r="AP818" i="13" s="1"/>
  <c r="AP819" i="13" s="1"/>
  <c r="AP820" i="13" s="1"/>
  <c r="AP821" i="13" s="1"/>
  <c r="AP822" i="13" s="1"/>
  <c r="AP823" i="13" s="1"/>
  <c r="AP824" i="13" s="1"/>
  <c r="AP825" i="13" s="1"/>
  <c r="AP826" i="13" s="1"/>
  <c r="AP827" i="13" s="1"/>
  <c r="AP828" i="13" s="1"/>
  <c r="AP829" i="13" s="1"/>
  <c r="AP830" i="13" s="1"/>
  <c r="AP831" i="13" s="1"/>
  <c r="AP832" i="13" s="1"/>
  <c r="AP833" i="13" s="1"/>
  <c r="AP834" i="13" s="1"/>
  <c r="AP835" i="13" s="1"/>
  <c r="AP836" i="13" s="1"/>
  <c r="AP837" i="13" s="1"/>
  <c r="AP838" i="13" s="1"/>
  <c r="AP839" i="13" s="1"/>
  <c r="AP840" i="13" s="1"/>
  <c r="AP841" i="13" s="1"/>
  <c r="AP842" i="13" s="1"/>
  <c r="AP843" i="13" s="1"/>
  <c r="AP844" i="13" s="1"/>
  <c r="AP845" i="13" s="1"/>
  <c r="AP846" i="13" s="1"/>
  <c r="AP847" i="13" s="1"/>
  <c r="AP848" i="13" s="1"/>
  <c r="AP849" i="13" s="1"/>
  <c r="AP850" i="13" s="1"/>
  <c r="AP851" i="13" s="1"/>
  <c r="AP852" i="13" s="1"/>
  <c r="AP853" i="13" s="1"/>
  <c r="AP854" i="13" s="1"/>
  <c r="AP855" i="13" s="1"/>
  <c r="AP856" i="13" s="1"/>
  <c r="AP857" i="13" s="1"/>
  <c r="AP858" i="13" s="1"/>
  <c r="AP859" i="13" s="1"/>
  <c r="AP860" i="13" s="1"/>
  <c r="AP861" i="13" s="1"/>
  <c r="AP862" i="13" s="1"/>
  <c r="AP863" i="13" s="1"/>
  <c r="AP864" i="13" s="1"/>
  <c r="AP865" i="13" s="1"/>
  <c r="AP866" i="13" s="1"/>
  <c r="AP867" i="13" s="1"/>
  <c r="AP868" i="13" s="1"/>
  <c r="AP869" i="13" s="1"/>
  <c r="AP870" i="13" s="1"/>
  <c r="AP871" i="13" s="1"/>
  <c r="AP872" i="13" s="1"/>
  <c r="AP873" i="13" s="1"/>
  <c r="AP874" i="13" s="1"/>
  <c r="AP875" i="13" s="1"/>
  <c r="AP876" i="13" s="1"/>
  <c r="AP877" i="13" s="1"/>
  <c r="AP878" i="13" s="1"/>
  <c r="AP879" i="13" s="1"/>
  <c r="AP880" i="13" s="1"/>
  <c r="AP881" i="13" s="1"/>
  <c r="AP882" i="13" s="1"/>
  <c r="AP883" i="13" s="1"/>
  <c r="AP884" i="13" s="1"/>
  <c r="AP885" i="13" s="1"/>
  <c r="AP886" i="13" s="1"/>
  <c r="AP887" i="13" s="1"/>
  <c r="AP888" i="13" s="1"/>
  <c r="AP889" i="13" s="1"/>
  <c r="AP890" i="13" s="1"/>
  <c r="AP891" i="13" s="1"/>
  <c r="AP892" i="13" s="1"/>
  <c r="AP893" i="13" s="1"/>
  <c r="AP894" i="13" s="1"/>
  <c r="AP895" i="13" s="1"/>
  <c r="AP896" i="13" s="1"/>
  <c r="AP897" i="13" s="1"/>
  <c r="AP898" i="13" s="1"/>
  <c r="AP899" i="13" s="1"/>
  <c r="AP900" i="13" s="1"/>
  <c r="AP901" i="13" s="1"/>
  <c r="AP902" i="13" s="1"/>
  <c r="AP903" i="13" s="1"/>
  <c r="AP904" i="13" s="1"/>
  <c r="AP905" i="13" s="1"/>
  <c r="AP906" i="13" s="1"/>
  <c r="AP907" i="13" s="1"/>
  <c r="AP908" i="13" s="1"/>
  <c r="AP909" i="13" s="1"/>
  <c r="AP910" i="13" s="1"/>
  <c r="AP911" i="13" s="1"/>
  <c r="AP912" i="13" s="1"/>
  <c r="AP913" i="13" s="1"/>
  <c r="AP914" i="13" s="1"/>
  <c r="AP915" i="13" s="1"/>
  <c r="AP916" i="13" s="1"/>
  <c r="AP917" i="13" s="1"/>
  <c r="AP918" i="13" s="1"/>
  <c r="AP919" i="13" s="1"/>
  <c r="AP920" i="13" s="1"/>
  <c r="AP921" i="13" s="1"/>
  <c r="AP922" i="13" s="1"/>
  <c r="AP923" i="13" s="1"/>
  <c r="AP924" i="13" s="1"/>
  <c r="AP925" i="13" s="1"/>
  <c r="AP926" i="13" s="1"/>
  <c r="AP927" i="13" s="1"/>
  <c r="AP928" i="13" s="1"/>
  <c r="AP929" i="13" s="1"/>
  <c r="AP930" i="13" s="1"/>
  <c r="AP931" i="13" s="1"/>
  <c r="AP932" i="13" s="1"/>
  <c r="AP933" i="13" s="1"/>
  <c r="AP934" i="13" s="1"/>
  <c r="AP935" i="13" s="1"/>
  <c r="AP936" i="13" s="1"/>
  <c r="AP937" i="13" s="1"/>
  <c r="AP938" i="13" s="1"/>
  <c r="AP939" i="13" s="1"/>
  <c r="AP940" i="13" s="1"/>
  <c r="AP941" i="13" s="1"/>
  <c r="AP942" i="13" s="1"/>
  <c r="AP943" i="13" s="1"/>
  <c r="AP944" i="13" s="1"/>
  <c r="AP945" i="13" s="1"/>
  <c r="AP946" i="13" s="1"/>
  <c r="AP947" i="13" s="1"/>
  <c r="AP948" i="13" s="1"/>
  <c r="AP949" i="13" s="1"/>
  <c r="AP950" i="13" s="1"/>
  <c r="AP951" i="13" s="1"/>
  <c r="AP952" i="13" s="1"/>
  <c r="AP953" i="13" s="1"/>
  <c r="AP954" i="13" s="1"/>
  <c r="AP955" i="13" s="1"/>
  <c r="AP956" i="13" s="1"/>
  <c r="AP957" i="13" s="1"/>
  <c r="AP958" i="13" s="1"/>
  <c r="AP959" i="13" s="1"/>
  <c r="AP960" i="13" s="1"/>
  <c r="AP961" i="13" s="1"/>
  <c r="AP962" i="13" s="1"/>
  <c r="AP963" i="13" s="1"/>
  <c r="AP964" i="13" s="1"/>
  <c r="AP965" i="13" s="1"/>
  <c r="AP966" i="13" s="1"/>
  <c r="AP967" i="13" s="1"/>
  <c r="AP968" i="13" s="1"/>
  <c r="AP969" i="13" s="1"/>
  <c r="AP970" i="13" s="1"/>
  <c r="AP971" i="13" s="1"/>
  <c r="AP972" i="13" s="1"/>
  <c r="AP973" i="13" s="1"/>
  <c r="AP974" i="13" s="1"/>
  <c r="AP975" i="13" s="1"/>
  <c r="AP976" i="13" s="1"/>
  <c r="AP977" i="13" s="1"/>
  <c r="AP978" i="13" s="1"/>
  <c r="AP979" i="13" s="1"/>
  <c r="AP980" i="13" s="1"/>
  <c r="AP981" i="13" s="1"/>
  <c r="AP982" i="13" s="1"/>
  <c r="AP983" i="13" s="1"/>
  <c r="AP984" i="13" s="1"/>
  <c r="AP985" i="13" s="1"/>
  <c r="AP986" i="13" s="1"/>
  <c r="AP987" i="13" s="1"/>
  <c r="AP988" i="13" s="1"/>
  <c r="AP989" i="13" s="1"/>
  <c r="AP990" i="13" s="1"/>
  <c r="AP991" i="13" s="1"/>
  <c r="AP992" i="13" s="1"/>
  <c r="AP993" i="13" s="1"/>
  <c r="AP994" i="13" s="1"/>
  <c r="AP995" i="13" s="1"/>
  <c r="AP996" i="13" s="1"/>
  <c r="AP997" i="13" s="1"/>
  <c r="AP998" i="13" s="1"/>
  <c r="AP999" i="13" s="1"/>
  <c r="AP1000" i="13" s="1"/>
  <c r="AP1001" i="13" s="1"/>
  <c r="AP1002" i="13" s="1"/>
  <c r="AP1003" i="13" s="1"/>
  <c r="AP1004" i="13" s="1"/>
  <c r="AP1005" i="13" s="1"/>
  <c r="AP1006" i="13" s="1"/>
  <c r="AP1007" i="13" s="1"/>
  <c r="AP1008" i="13" s="1"/>
  <c r="AP1009" i="13" s="1"/>
  <c r="AP1010" i="13" s="1"/>
  <c r="AP1011" i="13" s="1"/>
  <c r="AP1012" i="13" s="1"/>
  <c r="AP1013" i="13" s="1"/>
  <c r="AP1014" i="13" s="1"/>
  <c r="AP1015" i="13" s="1"/>
  <c r="AP1016" i="13" s="1"/>
  <c r="AP1017" i="13" s="1"/>
  <c r="AP1018" i="13" s="1"/>
  <c r="AP1019" i="13" s="1"/>
  <c r="AP1020" i="13" s="1"/>
  <c r="AP1021" i="13" s="1"/>
  <c r="AP1022" i="13" s="1"/>
  <c r="AP1023" i="13" s="1"/>
  <c r="AP1024" i="13" s="1"/>
  <c r="AP1025" i="13" s="1"/>
  <c r="AP1026" i="13" s="1"/>
  <c r="AP1027" i="13" s="1"/>
  <c r="AP1028" i="13" s="1"/>
  <c r="AP1029" i="13" s="1"/>
  <c r="AP1030" i="13" s="1"/>
  <c r="AP1031" i="13" s="1"/>
  <c r="AP1032" i="13" s="1"/>
  <c r="AP1033" i="13" s="1"/>
  <c r="AP1034" i="13" s="1"/>
  <c r="AP1035" i="13" s="1"/>
  <c r="AP1036" i="13" s="1"/>
  <c r="AP1037" i="13" s="1"/>
  <c r="AP1038" i="13" s="1"/>
  <c r="AP1039" i="13" s="1"/>
  <c r="AP1040" i="13" s="1"/>
  <c r="AP1041" i="13" s="1"/>
  <c r="AP1042" i="13" s="1"/>
  <c r="AP1043" i="13" s="1"/>
  <c r="AP1044" i="13" s="1"/>
  <c r="AP1045" i="13" s="1"/>
  <c r="AP1046" i="13" s="1"/>
  <c r="AP1047" i="13" s="1"/>
  <c r="AP1048" i="13" s="1"/>
  <c r="AP1049" i="13" s="1"/>
  <c r="AP1050" i="13" s="1"/>
  <c r="AP1051" i="13" s="1"/>
  <c r="AP1052" i="13" s="1"/>
  <c r="AP1053" i="13" s="1"/>
  <c r="AP1054" i="13" s="1"/>
  <c r="AP1055" i="13" s="1"/>
  <c r="AP1056" i="13" s="1"/>
  <c r="AP1057" i="13" s="1"/>
  <c r="AP1058" i="13" s="1"/>
  <c r="AP1059" i="13" s="1"/>
  <c r="AP1060" i="13" s="1"/>
  <c r="AP1061" i="13" s="1"/>
  <c r="AP1062" i="13" s="1"/>
  <c r="AP1063" i="13" s="1"/>
  <c r="AP1064" i="13" s="1"/>
  <c r="AP1065" i="13" s="1"/>
  <c r="AP1066" i="13" s="1"/>
  <c r="AP1067" i="13" s="1"/>
  <c r="AP1068" i="13" s="1"/>
  <c r="AP1069" i="13" s="1"/>
  <c r="AP1070" i="13" s="1"/>
  <c r="AP1071" i="13" s="1"/>
  <c r="AP1072" i="13" s="1"/>
  <c r="AP1073" i="13" s="1"/>
  <c r="AP1074" i="13" s="1"/>
  <c r="AP1075" i="13" s="1"/>
  <c r="AP1076" i="13" s="1"/>
  <c r="AP1077" i="13" s="1"/>
  <c r="AP1078" i="13" s="1"/>
  <c r="AP1079" i="13" s="1"/>
  <c r="AP1080" i="13" s="1"/>
  <c r="AP1081" i="13" s="1"/>
  <c r="AP1082" i="13" s="1"/>
  <c r="AP1083" i="13" s="1"/>
  <c r="AP1084" i="13" s="1"/>
  <c r="AP1085" i="13" s="1"/>
  <c r="AP1086" i="13" s="1"/>
  <c r="AP1087" i="13" s="1"/>
  <c r="AP1088" i="13" s="1"/>
  <c r="AP1089" i="13" s="1"/>
  <c r="AP1090" i="13" s="1"/>
  <c r="AP1091" i="13" s="1"/>
  <c r="AP1092" i="13" s="1"/>
  <c r="AP1093" i="13" s="1"/>
  <c r="AP1094" i="13" s="1"/>
  <c r="AP1095" i="13" s="1"/>
  <c r="AP1096" i="13" s="1"/>
  <c r="AP1097" i="13" s="1"/>
  <c r="AP1098" i="13" s="1"/>
  <c r="AP1099" i="13" s="1"/>
  <c r="AP1100" i="13" s="1"/>
  <c r="AP1101" i="13" s="1"/>
  <c r="AP1102" i="13" s="1"/>
  <c r="AO3" i="13"/>
  <c r="AO4" i="13" s="1"/>
  <c r="AO5" i="13" s="1"/>
  <c r="AO6" i="13" s="1"/>
  <c r="AO7" i="13" s="1"/>
  <c r="AO8" i="13" s="1"/>
  <c r="AO9" i="13" s="1"/>
  <c r="AO10" i="13" s="1"/>
  <c r="AO11" i="13" s="1"/>
  <c r="AO12" i="13" s="1"/>
  <c r="AO13" i="13" s="1"/>
  <c r="AO14" i="13" s="1"/>
  <c r="AO15" i="13" s="1"/>
  <c r="AO16" i="13" s="1"/>
  <c r="AO17" i="13" s="1"/>
  <c r="AO18" i="13" s="1"/>
  <c r="AO19" i="13" s="1"/>
  <c r="AO20" i="13" s="1"/>
  <c r="AO21" i="13" s="1"/>
  <c r="AO22" i="13" s="1"/>
  <c r="AO23" i="13" s="1"/>
  <c r="AO24" i="13" s="1"/>
  <c r="AO25" i="13" s="1"/>
  <c r="AO26" i="13" s="1"/>
  <c r="AO27" i="13" s="1"/>
  <c r="AO28" i="13" s="1"/>
  <c r="AO29" i="13" s="1"/>
  <c r="AO30" i="13" s="1"/>
  <c r="AO31" i="13" s="1"/>
  <c r="AO32" i="13" s="1"/>
  <c r="AO33" i="13" s="1"/>
  <c r="AO34" i="13" s="1"/>
  <c r="AO35" i="13" s="1"/>
  <c r="AO36" i="13" s="1"/>
  <c r="AO37" i="13" s="1"/>
  <c r="AO38" i="13" s="1"/>
  <c r="AO39" i="13" s="1"/>
  <c r="AO40" i="13" s="1"/>
  <c r="AO41" i="13" s="1"/>
  <c r="AO42" i="13" s="1"/>
  <c r="AO43" i="13" s="1"/>
  <c r="AO44" i="13" s="1"/>
  <c r="AO45" i="13" s="1"/>
  <c r="AO46" i="13" s="1"/>
  <c r="AO47" i="13" s="1"/>
  <c r="AO48" i="13" s="1"/>
  <c r="AO49" i="13" s="1"/>
  <c r="AO50" i="13" s="1"/>
  <c r="AO51" i="13" s="1"/>
  <c r="AO52" i="13" s="1"/>
  <c r="AO53" i="13" s="1"/>
  <c r="AO54" i="13" s="1"/>
  <c r="AO55" i="13" s="1"/>
  <c r="AO56" i="13" s="1"/>
  <c r="AO57" i="13" s="1"/>
  <c r="AO58" i="13" s="1"/>
  <c r="AO59" i="13" s="1"/>
  <c r="AO60" i="13" s="1"/>
  <c r="AO61" i="13" s="1"/>
  <c r="AO62" i="13" s="1"/>
  <c r="AO63" i="13" s="1"/>
  <c r="AO64" i="13" s="1"/>
  <c r="AO65" i="13" s="1"/>
  <c r="AO66" i="13" s="1"/>
  <c r="AO67" i="13" s="1"/>
  <c r="AO68" i="13" s="1"/>
  <c r="AO69" i="13" s="1"/>
  <c r="AO70" i="13" s="1"/>
  <c r="AO71" i="13" s="1"/>
  <c r="AO72" i="13" s="1"/>
  <c r="AO73" i="13" s="1"/>
  <c r="AO74" i="13" s="1"/>
  <c r="AO75" i="13" s="1"/>
  <c r="AO76" i="13" s="1"/>
  <c r="AO77" i="13" s="1"/>
  <c r="AO78" i="13" s="1"/>
  <c r="AO79" i="13" s="1"/>
  <c r="AO80" i="13" s="1"/>
  <c r="AO81" i="13" s="1"/>
  <c r="AO82" i="13" s="1"/>
  <c r="AO83" i="13" s="1"/>
  <c r="AO84" i="13" s="1"/>
  <c r="AO85" i="13" s="1"/>
  <c r="AO86" i="13" s="1"/>
  <c r="AO87" i="13" s="1"/>
  <c r="AO88" i="13" s="1"/>
  <c r="AO89" i="13" s="1"/>
  <c r="AO90" i="13" s="1"/>
  <c r="AO91" i="13" s="1"/>
  <c r="AO92" i="13" s="1"/>
  <c r="AO93" i="13" s="1"/>
  <c r="AO94" i="13" s="1"/>
  <c r="AO95" i="13" s="1"/>
  <c r="AO96" i="13" s="1"/>
  <c r="AO97" i="13" s="1"/>
  <c r="AO98" i="13" s="1"/>
  <c r="AO99" i="13" s="1"/>
  <c r="AO100" i="13" s="1"/>
  <c r="AO101" i="13" s="1"/>
  <c r="AO102" i="13" s="1"/>
  <c r="AO103" i="13" s="1"/>
  <c r="AO104" i="13" s="1"/>
  <c r="AO105" i="13" s="1"/>
  <c r="AO106" i="13" s="1"/>
  <c r="AO107" i="13" s="1"/>
  <c r="AO108" i="13" s="1"/>
  <c r="AO109" i="13" s="1"/>
  <c r="AO110" i="13" s="1"/>
  <c r="AO111" i="13" s="1"/>
  <c r="AO112" i="13" s="1"/>
  <c r="AO113" i="13" s="1"/>
  <c r="AO114" i="13" s="1"/>
  <c r="AO115" i="13" s="1"/>
  <c r="AO116" i="13" s="1"/>
  <c r="AO117" i="13" s="1"/>
  <c r="AO118" i="13" s="1"/>
  <c r="AO119" i="13" s="1"/>
  <c r="AO120" i="13" s="1"/>
  <c r="AO121" i="13" s="1"/>
  <c r="AO122" i="13" s="1"/>
  <c r="AO123" i="13" s="1"/>
  <c r="AO124" i="13" s="1"/>
  <c r="AO125" i="13" s="1"/>
  <c r="AO126" i="13" s="1"/>
  <c r="AO127" i="13" s="1"/>
  <c r="AO128" i="13" s="1"/>
  <c r="AO129" i="13" s="1"/>
  <c r="AO130" i="13" s="1"/>
  <c r="AO131" i="13" s="1"/>
  <c r="AO132" i="13" s="1"/>
  <c r="AO133" i="13" s="1"/>
  <c r="AO134" i="13" s="1"/>
  <c r="AO135" i="13" s="1"/>
  <c r="AO136" i="13" s="1"/>
  <c r="AO137" i="13" s="1"/>
  <c r="AO138" i="13" s="1"/>
  <c r="AO139" i="13" s="1"/>
  <c r="AO140" i="13" s="1"/>
  <c r="AO141" i="13" s="1"/>
  <c r="AO142" i="13" s="1"/>
  <c r="AO143" i="13" s="1"/>
  <c r="AO144" i="13" s="1"/>
  <c r="AO145" i="13" s="1"/>
  <c r="AO146" i="13" s="1"/>
  <c r="AO147" i="13" s="1"/>
  <c r="AO148" i="13" s="1"/>
  <c r="AO149" i="13" s="1"/>
  <c r="AO150" i="13" s="1"/>
  <c r="AO151" i="13" s="1"/>
  <c r="AO152" i="13" s="1"/>
  <c r="AO153" i="13" s="1"/>
  <c r="AO154" i="13" s="1"/>
  <c r="AO155" i="13" s="1"/>
  <c r="AO156" i="13" s="1"/>
  <c r="AO157" i="13" s="1"/>
  <c r="AO158" i="13" s="1"/>
  <c r="AO159" i="13" s="1"/>
  <c r="AO160" i="13" s="1"/>
  <c r="AO161" i="13" s="1"/>
  <c r="AO162" i="13" s="1"/>
  <c r="AO163" i="13" s="1"/>
  <c r="AO164" i="13" s="1"/>
  <c r="AO165" i="13" s="1"/>
  <c r="AO166" i="13" s="1"/>
  <c r="AO167" i="13" s="1"/>
  <c r="AO168" i="13" s="1"/>
  <c r="AO169" i="13" s="1"/>
  <c r="AO170" i="13" s="1"/>
  <c r="AO171" i="13" s="1"/>
  <c r="AO172" i="13" s="1"/>
  <c r="AO173" i="13" s="1"/>
  <c r="AO174" i="13" s="1"/>
  <c r="AO175" i="13" s="1"/>
  <c r="AO176" i="13" s="1"/>
  <c r="AO177" i="13" s="1"/>
  <c r="AO178" i="13" s="1"/>
  <c r="AO179" i="13" s="1"/>
  <c r="AO180" i="13" s="1"/>
  <c r="AO181" i="13" s="1"/>
  <c r="AO182" i="13" s="1"/>
  <c r="AO183" i="13" s="1"/>
  <c r="AO184" i="13" s="1"/>
  <c r="AO185" i="13" s="1"/>
  <c r="AO186" i="13" s="1"/>
  <c r="AO187" i="13" s="1"/>
  <c r="AO188" i="13" s="1"/>
  <c r="AO189" i="13" s="1"/>
  <c r="AO190" i="13" s="1"/>
  <c r="AO191" i="13" s="1"/>
  <c r="AO192" i="13" s="1"/>
  <c r="AO193" i="13" s="1"/>
  <c r="AO194" i="13" s="1"/>
  <c r="AO195" i="13" s="1"/>
  <c r="AO196" i="13" s="1"/>
  <c r="AO197" i="13" s="1"/>
  <c r="AO198" i="13" s="1"/>
  <c r="AO199" i="13" s="1"/>
  <c r="AO200" i="13" s="1"/>
  <c r="AO201" i="13" s="1"/>
  <c r="AO202" i="13" s="1"/>
  <c r="AO203" i="13" s="1"/>
  <c r="AO204" i="13" s="1"/>
  <c r="AO205" i="13" s="1"/>
  <c r="AO206" i="13" s="1"/>
  <c r="AO207" i="13" s="1"/>
  <c r="AO208" i="13" s="1"/>
  <c r="AO209" i="13" s="1"/>
  <c r="AO210" i="13" s="1"/>
  <c r="AO211" i="13" s="1"/>
  <c r="AO212" i="13" s="1"/>
  <c r="AO213" i="13" s="1"/>
  <c r="AO214" i="13" s="1"/>
  <c r="AO215" i="13" s="1"/>
  <c r="AO216" i="13" s="1"/>
  <c r="AO217" i="13" s="1"/>
  <c r="AO218" i="13" s="1"/>
  <c r="AO219" i="13" s="1"/>
  <c r="AO220" i="13" s="1"/>
  <c r="AO221" i="13" s="1"/>
  <c r="AO222" i="13" s="1"/>
  <c r="AO223" i="13" s="1"/>
  <c r="AO224" i="13" s="1"/>
  <c r="AO225" i="13" s="1"/>
  <c r="AO226" i="13" s="1"/>
  <c r="AO227" i="13" s="1"/>
  <c r="AO228" i="13" s="1"/>
  <c r="AO229" i="13" s="1"/>
  <c r="AO230" i="13" s="1"/>
  <c r="AO231" i="13" s="1"/>
  <c r="AO232" i="13" s="1"/>
  <c r="AO233" i="13" s="1"/>
  <c r="AO234" i="13" s="1"/>
  <c r="AO235" i="13" s="1"/>
  <c r="AO236" i="13" s="1"/>
  <c r="AO237" i="13" s="1"/>
  <c r="AO238" i="13" s="1"/>
  <c r="AO239" i="13" s="1"/>
  <c r="AO240" i="13" s="1"/>
  <c r="AO241" i="13" s="1"/>
  <c r="AO242" i="13" s="1"/>
  <c r="AO243" i="13" s="1"/>
  <c r="AO244" i="13" s="1"/>
  <c r="AO245" i="13" s="1"/>
  <c r="AO246" i="13" s="1"/>
  <c r="AO247" i="13" s="1"/>
  <c r="AO248" i="13" s="1"/>
  <c r="AO249" i="13" s="1"/>
  <c r="AO250" i="13" s="1"/>
  <c r="AO251" i="13" s="1"/>
  <c r="AO252" i="13" s="1"/>
  <c r="AO253" i="13" s="1"/>
  <c r="AO254" i="13" s="1"/>
  <c r="AO255" i="13" s="1"/>
  <c r="AO256" i="13" s="1"/>
  <c r="AO257" i="13" s="1"/>
  <c r="AO258" i="13" s="1"/>
  <c r="AO259" i="13" s="1"/>
  <c r="AO260" i="13" s="1"/>
  <c r="AO261" i="13" s="1"/>
  <c r="AO262" i="13" s="1"/>
  <c r="AO263" i="13" s="1"/>
  <c r="AO264" i="13" s="1"/>
  <c r="AO265" i="13" s="1"/>
  <c r="AO266" i="13" s="1"/>
  <c r="AO267" i="13" s="1"/>
  <c r="AO268" i="13" s="1"/>
  <c r="AO269" i="13" s="1"/>
  <c r="AO270" i="13" s="1"/>
  <c r="AO271" i="13" s="1"/>
  <c r="AO272" i="13" s="1"/>
  <c r="AO273" i="13" s="1"/>
  <c r="AO274" i="13" s="1"/>
  <c r="AO275" i="13" s="1"/>
  <c r="AO276" i="13" s="1"/>
  <c r="AO277" i="13" s="1"/>
  <c r="AO278" i="13" s="1"/>
  <c r="AO279" i="13" s="1"/>
  <c r="AO280" i="13" s="1"/>
  <c r="AO281" i="13" s="1"/>
  <c r="AO282" i="13" s="1"/>
  <c r="AO283" i="13" s="1"/>
  <c r="AO284" i="13" s="1"/>
  <c r="AO285" i="13" s="1"/>
  <c r="AO286" i="13" s="1"/>
  <c r="AO287" i="13" s="1"/>
  <c r="AO288" i="13" s="1"/>
  <c r="AO289" i="13" s="1"/>
  <c r="AO290" i="13" s="1"/>
  <c r="AO291" i="13" s="1"/>
  <c r="AO292" i="13" s="1"/>
  <c r="AO293" i="13" s="1"/>
  <c r="AO294" i="13" s="1"/>
  <c r="AO295" i="13" s="1"/>
  <c r="AO296" i="13" s="1"/>
  <c r="AO297" i="13" s="1"/>
  <c r="AO298" i="13" s="1"/>
  <c r="AO299" i="13" s="1"/>
  <c r="AO300" i="13" s="1"/>
  <c r="AO301" i="13" s="1"/>
  <c r="AO302" i="13" s="1"/>
  <c r="AO303" i="13" s="1"/>
  <c r="AO304" i="13" s="1"/>
  <c r="AO305" i="13" s="1"/>
  <c r="AO306" i="13" s="1"/>
  <c r="AO307" i="13" s="1"/>
  <c r="AO308" i="13" s="1"/>
  <c r="AO309" i="13" s="1"/>
  <c r="AO310" i="13" s="1"/>
  <c r="AO311" i="13" s="1"/>
  <c r="AO312" i="13" s="1"/>
  <c r="AO313" i="13" s="1"/>
  <c r="AO314" i="13" s="1"/>
  <c r="AO315" i="13" s="1"/>
  <c r="AO316" i="13" s="1"/>
  <c r="AO317" i="13" s="1"/>
  <c r="AO318" i="13" s="1"/>
  <c r="AO319" i="13" s="1"/>
  <c r="AO320" i="13" s="1"/>
  <c r="AO321" i="13" s="1"/>
  <c r="AO322" i="13" s="1"/>
  <c r="AO323" i="13" s="1"/>
  <c r="AO324" i="13" s="1"/>
  <c r="AO325" i="13" s="1"/>
  <c r="AO326" i="13" s="1"/>
  <c r="AO327" i="13" s="1"/>
  <c r="AO328" i="13" s="1"/>
  <c r="AO329" i="13" s="1"/>
  <c r="AO330" i="13" s="1"/>
  <c r="AO331" i="13" s="1"/>
  <c r="AO332" i="13" s="1"/>
  <c r="AO333" i="13" s="1"/>
  <c r="AO334" i="13" s="1"/>
  <c r="AO335" i="13" s="1"/>
  <c r="AO336" i="13" s="1"/>
  <c r="AO337" i="13" s="1"/>
  <c r="AO338" i="13" s="1"/>
  <c r="AO339" i="13" s="1"/>
  <c r="AO340" i="13" s="1"/>
  <c r="AO341" i="13" s="1"/>
  <c r="AO342" i="13" s="1"/>
  <c r="AO343" i="13" s="1"/>
  <c r="AO344" i="13" s="1"/>
  <c r="AO345" i="13" s="1"/>
  <c r="AO346" i="13" s="1"/>
  <c r="AO347" i="13" s="1"/>
  <c r="AO348" i="13" s="1"/>
  <c r="AO349" i="13" s="1"/>
  <c r="AO350" i="13" s="1"/>
  <c r="AO351" i="13" s="1"/>
  <c r="AO352" i="13" s="1"/>
  <c r="AO353" i="13" s="1"/>
  <c r="AO354" i="13" s="1"/>
  <c r="AO355" i="13" s="1"/>
  <c r="AO356" i="13" s="1"/>
  <c r="AO357" i="13" s="1"/>
  <c r="AO358" i="13" s="1"/>
  <c r="AO359" i="13" s="1"/>
  <c r="AO360" i="13" s="1"/>
  <c r="AO361" i="13" s="1"/>
  <c r="AO362" i="13" s="1"/>
  <c r="AO363" i="13" s="1"/>
  <c r="AO364" i="13" s="1"/>
  <c r="AO365" i="13" s="1"/>
  <c r="AO366" i="13" s="1"/>
  <c r="AO367" i="13" s="1"/>
  <c r="AO368" i="13" s="1"/>
  <c r="AO369" i="13" s="1"/>
  <c r="AO370" i="13" s="1"/>
  <c r="AO371" i="13" s="1"/>
  <c r="AO372" i="13" s="1"/>
  <c r="AO373" i="13" s="1"/>
  <c r="AO374" i="13" s="1"/>
  <c r="AO375" i="13" s="1"/>
  <c r="AO376" i="13" s="1"/>
  <c r="AO377" i="13" s="1"/>
  <c r="AO378" i="13" s="1"/>
  <c r="AO379" i="13" s="1"/>
  <c r="AO380" i="13" s="1"/>
  <c r="AO381" i="13" s="1"/>
  <c r="AO382" i="13" s="1"/>
  <c r="AO383" i="13" s="1"/>
  <c r="AO384" i="13" s="1"/>
  <c r="AO385" i="13" s="1"/>
  <c r="AO386" i="13" s="1"/>
  <c r="AO387" i="13" s="1"/>
  <c r="AO388" i="13" s="1"/>
  <c r="AO389" i="13" s="1"/>
  <c r="AO390" i="13" s="1"/>
  <c r="AO391" i="13" s="1"/>
  <c r="AO392" i="13" s="1"/>
  <c r="AO393" i="13" s="1"/>
  <c r="AO394" i="13" s="1"/>
  <c r="AO395" i="13" s="1"/>
  <c r="AO396" i="13" s="1"/>
  <c r="AO397" i="13" s="1"/>
  <c r="AO398" i="13" s="1"/>
  <c r="AO399" i="13" s="1"/>
  <c r="AO400" i="13" s="1"/>
  <c r="AO401" i="13" s="1"/>
  <c r="AO402" i="13" s="1"/>
  <c r="AO403" i="13" s="1"/>
  <c r="AO404" i="13" s="1"/>
  <c r="AO405" i="13" s="1"/>
  <c r="AO406" i="13" s="1"/>
  <c r="AO407" i="13" s="1"/>
  <c r="AO408" i="13" s="1"/>
  <c r="AO409" i="13" s="1"/>
  <c r="AO410" i="13" s="1"/>
  <c r="AO411" i="13" s="1"/>
  <c r="AO412" i="13" s="1"/>
  <c r="AO413" i="13" s="1"/>
  <c r="AO414" i="13" s="1"/>
  <c r="AO415" i="13" s="1"/>
  <c r="AO416" i="13" s="1"/>
  <c r="AO417" i="13" s="1"/>
  <c r="AO418" i="13" s="1"/>
  <c r="AO419" i="13" s="1"/>
  <c r="AO420" i="13" s="1"/>
  <c r="AO421" i="13" s="1"/>
  <c r="AO422" i="13" s="1"/>
  <c r="AO423" i="13" s="1"/>
  <c r="AO424" i="13" s="1"/>
  <c r="AO425" i="13" s="1"/>
  <c r="AO426" i="13" s="1"/>
  <c r="AO427" i="13" s="1"/>
  <c r="AO428" i="13" s="1"/>
  <c r="AO429" i="13" s="1"/>
  <c r="AO430" i="13" s="1"/>
  <c r="AO431" i="13" s="1"/>
  <c r="AO432" i="13" s="1"/>
  <c r="AO433" i="13" s="1"/>
  <c r="AO434" i="13" s="1"/>
  <c r="AO435" i="13" s="1"/>
  <c r="AO436" i="13" s="1"/>
  <c r="AO437" i="13" s="1"/>
  <c r="AO438" i="13" s="1"/>
  <c r="AO439" i="13" s="1"/>
  <c r="AO440" i="13" s="1"/>
  <c r="AO441" i="13" s="1"/>
  <c r="AO442" i="13" s="1"/>
  <c r="AO443" i="13" s="1"/>
  <c r="AO444" i="13" s="1"/>
  <c r="AO445" i="13" s="1"/>
  <c r="AO446" i="13" s="1"/>
  <c r="AO447" i="13" s="1"/>
  <c r="AO448" i="13" s="1"/>
  <c r="AO449" i="13" s="1"/>
  <c r="AO450" i="13" s="1"/>
  <c r="AO451" i="13" s="1"/>
  <c r="AO452" i="13" s="1"/>
  <c r="AO453" i="13" s="1"/>
  <c r="AO454" i="13" s="1"/>
  <c r="AO455" i="13" s="1"/>
  <c r="AO456" i="13" s="1"/>
  <c r="AO457" i="13" s="1"/>
  <c r="AO458" i="13" s="1"/>
  <c r="AO459" i="13" s="1"/>
  <c r="AO460" i="13" s="1"/>
  <c r="AO461" i="13" s="1"/>
  <c r="AO462" i="13" s="1"/>
  <c r="AO463" i="13" s="1"/>
  <c r="AO464" i="13" s="1"/>
  <c r="AO465" i="13" s="1"/>
  <c r="AO466" i="13" s="1"/>
  <c r="AO467" i="13" s="1"/>
  <c r="AO468" i="13" s="1"/>
  <c r="AO469" i="13" s="1"/>
  <c r="AO470" i="13" s="1"/>
  <c r="AO471" i="13" s="1"/>
  <c r="AO472" i="13" s="1"/>
  <c r="AO473" i="13" s="1"/>
  <c r="AO474" i="13" s="1"/>
  <c r="AO475" i="13" s="1"/>
  <c r="AO476" i="13" s="1"/>
  <c r="AO477" i="13" s="1"/>
  <c r="AO478" i="13" s="1"/>
  <c r="AO479" i="13" s="1"/>
  <c r="AO480" i="13" s="1"/>
  <c r="AO481" i="13" s="1"/>
  <c r="AO482" i="13" s="1"/>
  <c r="AO483" i="13" s="1"/>
  <c r="AO484" i="13" s="1"/>
  <c r="AO485" i="13" s="1"/>
  <c r="AO486" i="13" s="1"/>
  <c r="AO487" i="13" s="1"/>
  <c r="AO488" i="13" s="1"/>
  <c r="AO489" i="13" s="1"/>
  <c r="AO490" i="13" s="1"/>
  <c r="AO491" i="13" s="1"/>
  <c r="AO492" i="13" s="1"/>
  <c r="AO493" i="13" s="1"/>
  <c r="AO494" i="13" s="1"/>
  <c r="AO495" i="13" s="1"/>
  <c r="AO496" i="13" s="1"/>
  <c r="AO497" i="13" s="1"/>
  <c r="AO498" i="13" s="1"/>
  <c r="AO499" i="13" s="1"/>
  <c r="AO500" i="13" s="1"/>
  <c r="AO501" i="13" s="1"/>
  <c r="AO502" i="13" s="1"/>
  <c r="AO503" i="13" s="1"/>
  <c r="AO504" i="13" s="1"/>
  <c r="AO505" i="13" s="1"/>
  <c r="AO506" i="13" s="1"/>
  <c r="AO507" i="13" s="1"/>
  <c r="AO508" i="13" s="1"/>
  <c r="AO509" i="13" s="1"/>
  <c r="AO510" i="13" s="1"/>
  <c r="AO511" i="13" s="1"/>
  <c r="AO512" i="13" s="1"/>
  <c r="AO513" i="13" s="1"/>
  <c r="AO514" i="13" s="1"/>
  <c r="AO515" i="13" s="1"/>
  <c r="AO516" i="13" s="1"/>
  <c r="AO517" i="13" s="1"/>
  <c r="AO518" i="13" s="1"/>
  <c r="AO519" i="13" s="1"/>
  <c r="AO520" i="13" s="1"/>
  <c r="AO521" i="13" s="1"/>
  <c r="AO522" i="13" s="1"/>
  <c r="AO523" i="13" s="1"/>
  <c r="AO524" i="13" s="1"/>
  <c r="AO525" i="13" s="1"/>
  <c r="AO526" i="13" s="1"/>
  <c r="AO527" i="13" s="1"/>
  <c r="AO528" i="13" s="1"/>
  <c r="AO529" i="13" s="1"/>
  <c r="AO530" i="13" s="1"/>
  <c r="AO531" i="13" s="1"/>
  <c r="AO532" i="13" s="1"/>
  <c r="AO533" i="13" s="1"/>
  <c r="AO534" i="13" s="1"/>
  <c r="AO535" i="13" s="1"/>
  <c r="AO536" i="13" s="1"/>
  <c r="AO537" i="13" s="1"/>
  <c r="AO538" i="13" s="1"/>
  <c r="AO539" i="13" s="1"/>
  <c r="AO540" i="13" s="1"/>
  <c r="AO541" i="13" s="1"/>
  <c r="AO542" i="13" s="1"/>
  <c r="AO543" i="13" s="1"/>
  <c r="AO544" i="13" s="1"/>
  <c r="AO545" i="13" s="1"/>
  <c r="AO546" i="13" s="1"/>
  <c r="AO547" i="13" s="1"/>
  <c r="AO548" i="13" s="1"/>
  <c r="AO549" i="13" s="1"/>
  <c r="AO550" i="13" s="1"/>
  <c r="AO551" i="13" s="1"/>
  <c r="AO552" i="13" s="1"/>
  <c r="AO553" i="13" s="1"/>
  <c r="AO554" i="13" s="1"/>
  <c r="AO555" i="13" s="1"/>
  <c r="AO556" i="13" s="1"/>
  <c r="AO557" i="13" s="1"/>
  <c r="AO558" i="13" s="1"/>
  <c r="AO559" i="13" s="1"/>
  <c r="AO560" i="13" s="1"/>
  <c r="AO561" i="13" s="1"/>
  <c r="AO562" i="13" s="1"/>
  <c r="AO563" i="13" s="1"/>
  <c r="AO564" i="13" s="1"/>
  <c r="AO565" i="13" s="1"/>
  <c r="AO566" i="13" s="1"/>
  <c r="AO567" i="13" s="1"/>
  <c r="AO568" i="13" s="1"/>
  <c r="AO569" i="13" s="1"/>
  <c r="AO570" i="13" s="1"/>
  <c r="AO571" i="13" s="1"/>
  <c r="AO572" i="13" s="1"/>
  <c r="AO573" i="13" s="1"/>
  <c r="AO574" i="13" s="1"/>
  <c r="AO575" i="13" s="1"/>
  <c r="AO576" i="13" s="1"/>
  <c r="AO577" i="13" s="1"/>
  <c r="AO578" i="13" s="1"/>
  <c r="AO579" i="13" s="1"/>
  <c r="AO580" i="13" s="1"/>
  <c r="AO581" i="13" s="1"/>
  <c r="AO582" i="13" s="1"/>
  <c r="AO583" i="13" s="1"/>
  <c r="AO584" i="13" s="1"/>
  <c r="AO585" i="13" s="1"/>
  <c r="AO586" i="13" s="1"/>
  <c r="AO587" i="13" s="1"/>
  <c r="AO588" i="13" s="1"/>
  <c r="AO589" i="13" s="1"/>
  <c r="AO590" i="13" s="1"/>
  <c r="AO591" i="13" s="1"/>
  <c r="AO592" i="13" s="1"/>
  <c r="AO593" i="13" s="1"/>
  <c r="AO594" i="13" s="1"/>
  <c r="AO595" i="13" s="1"/>
  <c r="AO596" i="13" s="1"/>
  <c r="AO597" i="13" s="1"/>
  <c r="AO598" i="13" s="1"/>
  <c r="AO599" i="13" s="1"/>
  <c r="AO600" i="13" s="1"/>
  <c r="AO601" i="13" s="1"/>
  <c r="AO602" i="13" s="1"/>
  <c r="AO603" i="13" s="1"/>
  <c r="AO604" i="13" s="1"/>
  <c r="AO605" i="13" s="1"/>
  <c r="AO606" i="13" s="1"/>
  <c r="AO607" i="13" s="1"/>
  <c r="AO608" i="13" s="1"/>
  <c r="AO609" i="13" s="1"/>
  <c r="AO610" i="13" s="1"/>
  <c r="AO611" i="13" s="1"/>
  <c r="AO612" i="13" s="1"/>
  <c r="AO613" i="13" s="1"/>
  <c r="AO614" i="13" s="1"/>
  <c r="AO615" i="13" s="1"/>
  <c r="AO616" i="13" s="1"/>
  <c r="AO617" i="13" s="1"/>
  <c r="AO618" i="13" s="1"/>
  <c r="AO619" i="13" s="1"/>
  <c r="AO620" i="13" s="1"/>
  <c r="AO621" i="13" s="1"/>
  <c r="AO622" i="13" s="1"/>
  <c r="AO623" i="13" s="1"/>
  <c r="AO624" i="13" s="1"/>
  <c r="AO625" i="13" s="1"/>
  <c r="AO626" i="13" s="1"/>
  <c r="AO627" i="13" s="1"/>
  <c r="AO628" i="13" s="1"/>
  <c r="AO629" i="13" s="1"/>
  <c r="AO630" i="13" s="1"/>
  <c r="AO631" i="13" s="1"/>
  <c r="AO632" i="13" s="1"/>
  <c r="AO633" i="13" s="1"/>
  <c r="AO634" i="13" s="1"/>
  <c r="AO635" i="13" s="1"/>
  <c r="AO636" i="13" s="1"/>
  <c r="AO637" i="13" s="1"/>
  <c r="AO638" i="13" s="1"/>
  <c r="AO639" i="13" s="1"/>
  <c r="AO640" i="13" s="1"/>
  <c r="AO641" i="13" s="1"/>
  <c r="AO642" i="13" s="1"/>
  <c r="AO643" i="13" s="1"/>
  <c r="AO644" i="13" s="1"/>
  <c r="AO645" i="13" s="1"/>
  <c r="AO646" i="13" s="1"/>
  <c r="AO647" i="13" s="1"/>
  <c r="AO648" i="13" s="1"/>
  <c r="AO649" i="13" s="1"/>
  <c r="AO650" i="13" s="1"/>
  <c r="AO651" i="13" s="1"/>
  <c r="AO652" i="13" s="1"/>
  <c r="AO653" i="13" s="1"/>
  <c r="AO654" i="13" s="1"/>
  <c r="AO655" i="13" s="1"/>
  <c r="AO656" i="13" s="1"/>
  <c r="AO657" i="13" s="1"/>
  <c r="AO658" i="13" s="1"/>
  <c r="AO659" i="13" s="1"/>
  <c r="AO660" i="13" s="1"/>
  <c r="AO661" i="13" s="1"/>
  <c r="AO662" i="13" s="1"/>
  <c r="AO663" i="13" s="1"/>
  <c r="AO664" i="13" s="1"/>
  <c r="AO665" i="13" s="1"/>
  <c r="AO666" i="13" s="1"/>
  <c r="AO667" i="13" s="1"/>
  <c r="AO668" i="13" s="1"/>
  <c r="AO669" i="13" s="1"/>
  <c r="AO670" i="13" s="1"/>
  <c r="AO671" i="13" s="1"/>
  <c r="AO672" i="13" s="1"/>
  <c r="AO673" i="13" s="1"/>
  <c r="AO674" i="13" s="1"/>
  <c r="AO675" i="13" s="1"/>
  <c r="AO676" i="13" s="1"/>
  <c r="AO677" i="13" s="1"/>
  <c r="AO678" i="13" s="1"/>
  <c r="AO679" i="13" s="1"/>
  <c r="AO680" i="13" s="1"/>
  <c r="AO681" i="13" s="1"/>
  <c r="AO682" i="13" s="1"/>
  <c r="AO683" i="13" s="1"/>
  <c r="AO684" i="13" s="1"/>
  <c r="AO685" i="13" s="1"/>
  <c r="AO686" i="13" s="1"/>
  <c r="AO687" i="13" s="1"/>
  <c r="AO688" i="13" s="1"/>
  <c r="AO689" i="13" s="1"/>
  <c r="AO690" i="13" s="1"/>
  <c r="AO691" i="13" s="1"/>
  <c r="AO692" i="13" s="1"/>
  <c r="AO693" i="13" s="1"/>
  <c r="AO694" i="13" s="1"/>
  <c r="AO695" i="13" s="1"/>
  <c r="AO696" i="13" s="1"/>
  <c r="AO697" i="13" s="1"/>
  <c r="AO698" i="13" s="1"/>
  <c r="AO699" i="13" s="1"/>
  <c r="AO700" i="13" s="1"/>
  <c r="AO701" i="13" s="1"/>
  <c r="AO702" i="13" s="1"/>
  <c r="AO703" i="13" s="1"/>
  <c r="AO704" i="13" s="1"/>
  <c r="AO705" i="13" s="1"/>
  <c r="AO706" i="13" s="1"/>
  <c r="AO707" i="13" s="1"/>
  <c r="AO708" i="13" s="1"/>
  <c r="AO709" i="13" s="1"/>
  <c r="AO710" i="13" s="1"/>
  <c r="AO711" i="13" s="1"/>
  <c r="AO712" i="13" s="1"/>
  <c r="AO713" i="13" s="1"/>
  <c r="AO714" i="13" s="1"/>
  <c r="AO715" i="13" s="1"/>
  <c r="AO716" i="13" s="1"/>
  <c r="AO717" i="13" s="1"/>
  <c r="AO718" i="13" s="1"/>
  <c r="AO719" i="13" s="1"/>
  <c r="AO720" i="13" s="1"/>
  <c r="AO721" i="13" s="1"/>
  <c r="AO722" i="13" s="1"/>
  <c r="AO723" i="13" s="1"/>
  <c r="AO724" i="13" s="1"/>
  <c r="AO725" i="13" s="1"/>
  <c r="AO726" i="13" s="1"/>
  <c r="AO727" i="13" s="1"/>
  <c r="AO728" i="13" s="1"/>
  <c r="AO729" i="13" s="1"/>
  <c r="AO730" i="13" s="1"/>
  <c r="AO731" i="13" s="1"/>
  <c r="AO732" i="13" s="1"/>
  <c r="AO733" i="13" s="1"/>
  <c r="AO734" i="13" s="1"/>
  <c r="AO735" i="13" s="1"/>
  <c r="AO736" i="13" s="1"/>
  <c r="AO737" i="13" s="1"/>
  <c r="AO738" i="13" s="1"/>
  <c r="AO739" i="13" s="1"/>
  <c r="AO740" i="13" s="1"/>
  <c r="AO741" i="13" s="1"/>
  <c r="AO742" i="13" s="1"/>
  <c r="AO743" i="13" s="1"/>
  <c r="AO744" i="13" s="1"/>
  <c r="AO745" i="13" s="1"/>
  <c r="AO746" i="13" s="1"/>
  <c r="AO747" i="13" s="1"/>
  <c r="AO748" i="13" s="1"/>
  <c r="AO749" i="13" s="1"/>
  <c r="AO750" i="13" s="1"/>
  <c r="AO751" i="13" s="1"/>
  <c r="AO752" i="13" s="1"/>
  <c r="AO753" i="13" s="1"/>
  <c r="AO754" i="13" s="1"/>
  <c r="AO755" i="13" s="1"/>
  <c r="AO756" i="13" s="1"/>
  <c r="AO757" i="13" s="1"/>
  <c r="AO758" i="13" s="1"/>
  <c r="AO759" i="13" s="1"/>
  <c r="AO760" i="13" s="1"/>
  <c r="AO761" i="13" s="1"/>
  <c r="AO762" i="13" s="1"/>
  <c r="AO763" i="13" s="1"/>
  <c r="AO764" i="13" s="1"/>
  <c r="AO765" i="13" s="1"/>
  <c r="AO766" i="13" s="1"/>
  <c r="AO767" i="13" s="1"/>
  <c r="AO768" i="13" s="1"/>
  <c r="AO769" i="13" s="1"/>
  <c r="AO770" i="13" s="1"/>
  <c r="AO771" i="13" s="1"/>
  <c r="AO772" i="13" s="1"/>
  <c r="AO773" i="13" s="1"/>
  <c r="AO774" i="13" s="1"/>
  <c r="AO775" i="13" s="1"/>
  <c r="AO776" i="13" s="1"/>
  <c r="AO777" i="13" s="1"/>
  <c r="AO778" i="13" s="1"/>
  <c r="AO779" i="13" s="1"/>
  <c r="AO780" i="13" s="1"/>
  <c r="AO781" i="13" s="1"/>
  <c r="AO782" i="13" s="1"/>
  <c r="AO783" i="13" s="1"/>
  <c r="AO784" i="13" s="1"/>
  <c r="AO785" i="13" s="1"/>
  <c r="AO786" i="13" s="1"/>
  <c r="AO787" i="13" s="1"/>
  <c r="AO788" i="13" s="1"/>
  <c r="AO789" i="13" s="1"/>
  <c r="AO790" i="13" s="1"/>
  <c r="AO791" i="13" s="1"/>
  <c r="AO792" i="13" s="1"/>
  <c r="AO793" i="13" s="1"/>
  <c r="AO794" i="13" s="1"/>
  <c r="AO795" i="13" s="1"/>
  <c r="AO796" i="13" s="1"/>
  <c r="AO797" i="13" s="1"/>
  <c r="AO798" i="13" s="1"/>
  <c r="AO799" i="13" s="1"/>
  <c r="AO800" i="13" s="1"/>
  <c r="AO801" i="13" s="1"/>
  <c r="AO802" i="13" s="1"/>
  <c r="AO803" i="13" s="1"/>
  <c r="AO804" i="13" s="1"/>
  <c r="AO805" i="13" s="1"/>
  <c r="AO806" i="13" s="1"/>
  <c r="AO807" i="13" s="1"/>
  <c r="AO808" i="13" s="1"/>
  <c r="AO809" i="13" s="1"/>
  <c r="AO810" i="13" s="1"/>
  <c r="AO811" i="13" s="1"/>
  <c r="AO812" i="13" s="1"/>
  <c r="AO813" i="13" s="1"/>
  <c r="AO814" i="13" s="1"/>
  <c r="AO815" i="13" s="1"/>
  <c r="AO816" i="13" s="1"/>
  <c r="AO817" i="13" s="1"/>
  <c r="AO818" i="13" s="1"/>
  <c r="AO819" i="13" s="1"/>
  <c r="AO820" i="13" s="1"/>
  <c r="AO821" i="13" s="1"/>
  <c r="AO822" i="13" s="1"/>
  <c r="AO823" i="13" s="1"/>
  <c r="AO824" i="13" s="1"/>
  <c r="AO825" i="13" s="1"/>
  <c r="AO826" i="13" s="1"/>
  <c r="AO827" i="13" s="1"/>
  <c r="AO828" i="13" s="1"/>
  <c r="AO829" i="13" s="1"/>
  <c r="AO830" i="13" s="1"/>
  <c r="AO831" i="13" s="1"/>
  <c r="AO832" i="13" s="1"/>
  <c r="AO833" i="13" s="1"/>
  <c r="AO834" i="13" s="1"/>
  <c r="AO835" i="13" s="1"/>
  <c r="AO836" i="13" s="1"/>
  <c r="AO837" i="13" s="1"/>
  <c r="AO838" i="13" s="1"/>
  <c r="AO839" i="13" s="1"/>
  <c r="AO840" i="13" s="1"/>
  <c r="AO841" i="13" s="1"/>
  <c r="AO842" i="13" s="1"/>
  <c r="AO843" i="13" s="1"/>
  <c r="AO844" i="13" s="1"/>
  <c r="AO845" i="13" s="1"/>
  <c r="AO846" i="13" s="1"/>
  <c r="AO847" i="13" s="1"/>
  <c r="AO848" i="13" s="1"/>
  <c r="AO849" i="13" s="1"/>
  <c r="AO850" i="13" s="1"/>
  <c r="AO851" i="13" s="1"/>
  <c r="AO852" i="13" s="1"/>
  <c r="AO853" i="13" s="1"/>
  <c r="AO854" i="13" s="1"/>
  <c r="AO855" i="13" s="1"/>
  <c r="AO856" i="13" s="1"/>
  <c r="AO857" i="13" s="1"/>
  <c r="AO858" i="13" s="1"/>
  <c r="AO859" i="13" s="1"/>
  <c r="AO860" i="13" s="1"/>
  <c r="AO861" i="13" s="1"/>
  <c r="AO862" i="13" s="1"/>
  <c r="AO863" i="13" s="1"/>
  <c r="AO864" i="13" s="1"/>
  <c r="AO865" i="13" s="1"/>
  <c r="AO866" i="13" s="1"/>
  <c r="AO867" i="13" s="1"/>
  <c r="AO868" i="13" s="1"/>
  <c r="AO869" i="13" s="1"/>
  <c r="AO870" i="13" s="1"/>
  <c r="AO871" i="13" s="1"/>
  <c r="AO872" i="13" s="1"/>
  <c r="AO873" i="13" s="1"/>
  <c r="AO874" i="13" s="1"/>
  <c r="AO875" i="13" s="1"/>
  <c r="AO876" i="13" s="1"/>
  <c r="AO877" i="13" s="1"/>
  <c r="AO878" i="13" s="1"/>
  <c r="AO879" i="13" s="1"/>
  <c r="AO880" i="13" s="1"/>
  <c r="AO881" i="13" s="1"/>
  <c r="AO882" i="13" s="1"/>
  <c r="AO883" i="13" s="1"/>
  <c r="AO884" i="13" s="1"/>
  <c r="AO885" i="13" s="1"/>
  <c r="AO886" i="13" s="1"/>
  <c r="AO887" i="13" s="1"/>
  <c r="AO888" i="13" s="1"/>
  <c r="AO889" i="13" s="1"/>
  <c r="AO890" i="13" s="1"/>
  <c r="AO891" i="13" s="1"/>
  <c r="AO892" i="13" s="1"/>
  <c r="AO893" i="13" s="1"/>
  <c r="AO894" i="13" s="1"/>
  <c r="AO895" i="13" s="1"/>
  <c r="AO896" i="13" s="1"/>
  <c r="AO897" i="13" s="1"/>
  <c r="AO898" i="13" s="1"/>
  <c r="AO899" i="13" s="1"/>
  <c r="AO900" i="13" s="1"/>
  <c r="AO901" i="13" s="1"/>
  <c r="AO902" i="13" s="1"/>
  <c r="AO903" i="13" s="1"/>
  <c r="AO904" i="13" s="1"/>
  <c r="AO905" i="13" s="1"/>
  <c r="AO906" i="13" s="1"/>
  <c r="AO907" i="13" s="1"/>
  <c r="AO908" i="13" s="1"/>
  <c r="AO909" i="13" s="1"/>
  <c r="AO910" i="13" s="1"/>
  <c r="AO911" i="13" s="1"/>
  <c r="AO912" i="13" s="1"/>
  <c r="AO913" i="13" s="1"/>
  <c r="AO914" i="13" s="1"/>
  <c r="AO915" i="13" s="1"/>
  <c r="AO916" i="13" s="1"/>
  <c r="AO917" i="13" s="1"/>
  <c r="AO918" i="13" s="1"/>
  <c r="AO919" i="13" s="1"/>
  <c r="AO920" i="13" s="1"/>
  <c r="AO921" i="13" s="1"/>
  <c r="AO922" i="13" s="1"/>
  <c r="AO923" i="13" s="1"/>
  <c r="AO924" i="13" s="1"/>
  <c r="AO925" i="13" s="1"/>
  <c r="AO926" i="13" s="1"/>
  <c r="AO927" i="13" s="1"/>
  <c r="AO928" i="13" s="1"/>
  <c r="AO929" i="13" s="1"/>
  <c r="AO930" i="13" s="1"/>
  <c r="AO931" i="13" s="1"/>
  <c r="AO932" i="13" s="1"/>
  <c r="AO933" i="13" s="1"/>
  <c r="AO934" i="13" s="1"/>
  <c r="AO935" i="13" s="1"/>
  <c r="AO936" i="13" s="1"/>
  <c r="AO937" i="13" s="1"/>
  <c r="AO938" i="13" s="1"/>
  <c r="AO939" i="13" s="1"/>
  <c r="AO940" i="13" s="1"/>
  <c r="AO941" i="13" s="1"/>
  <c r="AO942" i="13" s="1"/>
  <c r="AO943" i="13" s="1"/>
  <c r="AO944" i="13" s="1"/>
  <c r="AO945" i="13" s="1"/>
  <c r="AO946" i="13" s="1"/>
  <c r="AO947" i="13" s="1"/>
  <c r="AO948" i="13" s="1"/>
  <c r="AO949" i="13" s="1"/>
  <c r="AO950" i="13" s="1"/>
  <c r="AO951" i="13" s="1"/>
  <c r="AO952" i="13" s="1"/>
  <c r="AO953" i="13" s="1"/>
  <c r="AO954" i="13" s="1"/>
  <c r="AO955" i="13" s="1"/>
  <c r="AO956" i="13" s="1"/>
  <c r="AO957" i="13" s="1"/>
  <c r="AO958" i="13" s="1"/>
  <c r="AO959" i="13" s="1"/>
  <c r="AO960" i="13" s="1"/>
  <c r="AO961" i="13" s="1"/>
  <c r="AO962" i="13" s="1"/>
  <c r="AO963" i="13" s="1"/>
  <c r="AO964" i="13" s="1"/>
  <c r="AO965" i="13" s="1"/>
  <c r="AO966" i="13" s="1"/>
  <c r="AO967" i="13" s="1"/>
  <c r="AO968" i="13" s="1"/>
  <c r="AO969" i="13" s="1"/>
  <c r="AO970" i="13" s="1"/>
  <c r="AO971" i="13" s="1"/>
  <c r="AO972" i="13" s="1"/>
  <c r="AO973" i="13" s="1"/>
  <c r="AO974" i="13" s="1"/>
  <c r="AO975" i="13" s="1"/>
  <c r="AO976" i="13" s="1"/>
  <c r="AO977" i="13" s="1"/>
  <c r="AO978" i="13" s="1"/>
  <c r="AO979" i="13" s="1"/>
  <c r="AO980" i="13" s="1"/>
  <c r="AO981" i="13" s="1"/>
  <c r="AO982" i="13" s="1"/>
  <c r="AO983" i="13" s="1"/>
  <c r="AO984" i="13" s="1"/>
  <c r="AO985" i="13" s="1"/>
  <c r="AO986" i="13" s="1"/>
  <c r="AO987" i="13" s="1"/>
  <c r="AO988" i="13" s="1"/>
  <c r="AO989" i="13" s="1"/>
  <c r="AO990" i="13" s="1"/>
  <c r="AO991" i="13" s="1"/>
  <c r="AO992" i="13" s="1"/>
  <c r="AO993" i="13" s="1"/>
  <c r="AO994" i="13" s="1"/>
  <c r="AO995" i="13" s="1"/>
  <c r="AO996" i="13" s="1"/>
  <c r="AO997" i="13" s="1"/>
  <c r="AO998" i="13" s="1"/>
  <c r="AO999" i="13" s="1"/>
  <c r="AO1000" i="13" s="1"/>
  <c r="AO1001" i="13" s="1"/>
  <c r="AO1002" i="13" s="1"/>
  <c r="AO1003" i="13" s="1"/>
  <c r="AO1004" i="13" s="1"/>
  <c r="AO1005" i="13" s="1"/>
  <c r="AO1006" i="13" s="1"/>
  <c r="AO1007" i="13" s="1"/>
  <c r="AO1008" i="13" s="1"/>
  <c r="AO1009" i="13" s="1"/>
  <c r="AO1010" i="13" s="1"/>
  <c r="AO1011" i="13" s="1"/>
  <c r="AO1012" i="13" s="1"/>
  <c r="AO1013" i="13" s="1"/>
  <c r="AO1014" i="13" s="1"/>
  <c r="AO1015" i="13" s="1"/>
  <c r="AO1016" i="13" s="1"/>
  <c r="AO1017" i="13" s="1"/>
  <c r="AO1018" i="13" s="1"/>
  <c r="AO1019" i="13" s="1"/>
  <c r="AO1020" i="13" s="1"/>
  <c r="AO1021" i="13" s="1"/>
  <c r="AO1022" i="13" s="1"/>
  <c r="AO1023" i="13" s="1"/>
  <c r="AO1024" i="13" s="1"/>
  <c r="AO1025" i="13" s="1"/>
  <c r="AO1026" i="13" s="1"/>
  <c r="AO1027" i="13" s="1"/>
  <c r="AO1028" i="13" s="1"/>
  <c r="AO1029" i="13" s="1"/>
  <c r="AO1030" i="13" s="1"/>
  <c r="AO1031" i="13" s="1"/>
  <c r="AO1032" i="13" s="1"/>
  <c r="AO1033" i="13" s="1"/>
  <c r="AO1034" i="13" s="1"/>
  <c r="AO1035" i="13" s="1"/>
  <c r="AO1036" i="13" s="1"/>
  <c r="AO1037" i="13" s="1"/>
  <c r="AO1038" i="13" s="1"/>
  <c r="AO1039" i="13" s="1"/>
  <c r="AO1040" i="13" s="1"/>
  <c r="AO1041" i="13" s="1"/>
  <c r="AO1042" i="13" s="1"/>
  <c r="AO1043" i="13" s="1"/>
  <c r="AO1044" i="13" s="1"/>
  <c r="AO1045" i="13" s="1"/>
  <c r="AO1046" i="13" s="1"/>
  <c r="AO1047" i="13" s="1"/>
  <c r="AO1048" i="13" s="1"/>
  <c r="AO1049" i="13" s="1"/>
  <c r="AO1050" i="13" s="1"/>
  <c r="AO1051" i="13" s="1"/>
  <c r="AO1052" i="13" s="1"/>
  <c r="AO1053" i="13" s="1"/>
  <c r="AO1054" i="13" s="1"/>
  <c r="AO1055" i="13" s="1"/>
  <c r="AO1056" i="13" s="1"/>
  <c r="AO1057" i="13" s="1"/>
  <c r="AO1058" i="13" s="1"/>
  <c r="AO1059" i="13" s="1"/>
  <c r="AO1060" i="13" s="1"/>
  <c r="AO1061" i="13" s="1"/>
  <c r="AO1062" i="13" s="1"/>
  <c r="AO1063" i="13" s="1"/>
  <c r="AO1064" i="13" s="1"/>
  <c r="AO1065" i="13" s="1"/>
  <c r="AO1066" i="13" s="1"/>
  <c r="AO1067" i="13" s="1"/>
  <c r="AO1068" i="13" s="1"/>
  <c r="AO1069" i="13" s="1"/>
  <c r="AO1070" i="13" s="1"/>
  <c r="AO1071" i="13" s="1"/>
  <c r="AO1072" i="13" s="1"/>
  <c r="AO1073" i="13" s="1"/>
  <c r="AO1074" i="13" s="1"/>
  <c r="AO1075" i="13" s="1"/>
  <c r="AO1076" i="13" s="1"/>
  <c r="AO1077" i="13" s="1"/>
  <c r="AO1078" i="13" s="1"/>
  <c r="AO1079" i="13" s="1"/>
  <c r="AO1080" i="13" s="1"/>
  <c r="AO1081" i="13" s="1"/>
  <c r="AO1082" i="13" s="1"/>
  <c r="AO1083" i="13" s="1"/>
  <c r="AO1084" i="13" s="1"/>
  <c r="AO1085" i="13" s="1"/>
  <c r="AO1086" i="13" s="1"/>
  <c r="AO1087" i="13" s="1"/>
  <c r="AO1088" i="13" s="1"/>
  <c r="AO1089" i="13" s="1"/>
  <c r="AO1090" i="13" s="1"/>
  <c r="AO1091" i="13" s="1"/>
  <c r="AO1092" i="13" s="1"/>
  <c r="AO1093" i="13" s="1"/>
  <c r="AO1094" i="13" s="1"/>
  <c r="AO1095" i="13" s="1"/>
  <c r="AO1096" i="13" s="1"/>
  <c r="AO1097" i="13" s="1"/>
  <c r="AO1098" i="13" s="1"/>
  <c r="AO1099" i="13" s="1"/>
  <c r="AO1100" i="13" s="1"/>
  <c r="AO1101" i="13" s="1"/>
  <c r="AO1102" i="13" s="1"/>
  <c r="E10" i="16"/>
  <c r="E9" i="16" s="1"/>
  <c r="F10" i="16"/>
  <c r="G10" i="16" s="1"/>
  <c r="H10" i="16" s="1"/>
  <c r="I10" i="16" s="1"/>
  <c r="J10" i="16" s="1"/>
  <c r="J9" i="16" s="1"/>
  <c r="G1102" i="13"/>
  <c r="J55" i="14"/>
  <c r="J54" i="14"/>
  <c r="J53" i="14"/>
  <c r="J52" i="14"/>
  <c r="J51" i="14"/>
  <c r="J50" i="14"/>
  <c r="J49" i="14"/>
  <c r="J48" i="14"/>
  <c r="J47" i="14"/>
  <c r="J46" i="14"/>
  <c r="J45" i="14"/>
  <c r="J44" i="14"/>
  <c r="J43" i="14"/>
  <c r="J42" i="14"/>
  <c r="J41" i="14"/>
  <c r="J40" i="14"/>
  <c r="J39" i="14"/>
  <c r="J38" i="14"/>
  <c r="J37" i="14"/>
  <c r="J36" i="14"/>
  <c r="J35" i="14"/>
  <c r="J34" i="14"/>
  <c r="J33" i="14"/>
  <c r="J32" i="14"/>
  <c r="J31" i="14"/>
  <c r="J30" i="14"/>
  <c r="J29" i="14"/>
  <c r="J28" i="14"/>
  <c r="F55" i="14"/>
  <c r="F54" i="14"/>
  <c r="F53" i="14"/>
  <c r="F52" i="14"/>
  <c r="F51" i="14"/>
  <c r="F50" i="14"/>
  <c r="F49" i="14"/>
  <c r="F48" i="14"/>
  <c r="F47" i="14"/>
  <c r="F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52" i="14"/>
  <c r="B53" i="14"/>
  <c r="B54" i="14"/>
  <c r="B55" i="14"/>
  <c r="B28" i="14"/>
  <c r="C3" i="13"/>
  <c r="E3" i="13"/>
  <c r="D3" i="13"/>
  <c r="A4" i="13"/>
  <c r="A5" i="13" s="1"/>
  <c r="A6" i="13" s="1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A76" i="13" s="1"/>
  <c r="A77" i="13" s="1"/>
  <c r="A78" i="13" s="1"/>
  <c r="A79" i="13" s="1"/>
  <c r="A80" i="13" s="1"/>
  <c r="A81" i="13" s="1"/>
  <c r="A82" i="13" s="1"/>
  <c r="A83" i="13" s="1"/>
  <c r="A84" i="13" s="1"/>
  <c r="A85" i="13" s="1"/>
  <c r="A86" i="13" s="1"/>
  <c r="A87" i="13" s="1"/>
  <c r="A88" i="13" s="1"/>
  <c r="A89" i="13" s="1"/>
  <c r="A90" i="13" s="1"/>
  <c r="A91" i="13" s="1"/>
  <c r="A92" i="13" s="1"/>
  <c r="A93" i="13" s="1"/>
  <c r="A94" i="13" s="1"/>
  <c r="A95" i="13" s="1"/>
  <c r="A96" i="13" s="1"/>
  <c r="A97" i="13" s="1"/>
  <c r="A98" i="13" s="1"/>
  <c r="A99" i="13" s="1"/>
  <c r="A100" i="13" s="1"/>
  <c r="A101" i="13" s="1"/>
  <c r="A102" i="13" s="1"/>
  <c r="A103" i="13" s="1"/>
  <c r="A104" i="13" s="1"/>
  <c r="A105" i="13" s="1"/>
  <c r="A106" i="13" s="1"/>
  <c r="A107" i="13" s="1"/>
  <c r="A108" i="13" s="1"/>
  <c r="A109" i="13" s="1"/>
  <c r="A110" i="13" s="1"/>
  <c r="A111" i="13" s="1"/>
  <c r="A112" i="13" s="1"/>
  <c r="A113" i="13" s="1"/>
  <c r="A114" i="13" s="1"/>
  <c r="A115" i="13" s="1"/>
  <c r="A116" i="13" s="1"/>
  <c r="A117" i="13" s="1"/>
  <c r="A118" i="13" s="1"/>
  <c r="A119" i="13" s="1"/>
  <c r="A120" i="13" s="1"/>
  <c r="A121" i="13" s="1"/>
  <c r="A122" i="13" s="1"/>
  <c r="A123" i="13" s="1"/>
  <c r="A124" i="13" s="1"/>
  <c r="A125" i="13" s="1"/>
  <c r="A126" i="13" s="1"/>
  <c r="A127" i="13" s="1"/>
  <c r="A128" i="13" s="1"/>
  <c r="A129" i="13" s="1"/>
  <c r="A130" i="13" s="1"/>
  <c r="A131" i="13" s="1"/>
  <c r="A132" i="13" s="1"/>
  <c r="A133" i="13" s="1"/>
  <c r="A134" i="13" s="1"/>
  <c r="A135" i="13" s="1"/>
  <c r="A136" i="13" s="1"/>
  <c r="A137" i="13" s="1"/>
  <c r="A138" i="13" s="1"/>
  <c r="A139" i="13" s="1"/>
  <c r="A140" i="13" s="1"/>
  <c r="A141" i="13" s="1"/>
  <c r="A142" i="13" s="1"/>
  <c r="A143" i="13" s="1"/>
  <c r="A144" i="13" s="1"/>
  <c r="A145" i="13" s="1"/>
  <c r="A146" i="13" s="1"/>
  <c r="A147" i="13" s="1"/>
  <c r="A148" i="13" s="1"/>
  <c r="A149" i="13" s="1"/>
  <c r="A150" i="13" s="1"/>
  <c r="A151" i="13" s="1"/>
  <c r="A152" i="13" s="1"/>
  <c r="A153" i="13" s="1"/>
  <c r="A154" i="13" s="1"/>
  <c r="A155" i="13" s="1"/>
  <c r="A156" i="13" s="1"/>
  <c r="A157" i="13" s="1"/>
  <c r="A158" i="13" s="1"/>
  <c r="A159" i="13" s="1"/>
  <c r="A160" i="13" s="1"/>
  <c r="A161" i="13" s="1"/>
  <c r="A162" i="13" s="1"/>
  <c r="A163" i="13" s="1"/>
  <c r="A164" i="13" s="1"/>
  <c r="A165" i="13" s="1"/>
  <c r="A166" i="13" s="1"/>
  <c r="A167" i="13" s="1"/>
  <c r="A168" i="13" s="1"/>
  <c r="A169" i="13" s="1"/>
  <c r="A170" i="13" s="1"/>
  <c r="A171" i="13" s="1"/>
  <c r="A172" i="13" s="1"/>
  <c r="A173" i="13" s="1"/>
  <c r="A174" i="13" s="1"/>
  <c r="A175" i="13" s="1"/>
  <c r="A176" i="13" s="1"/>
  <c r="A177" i="13" s="1"/>
  <c r="A178" i="13" s="1"/>
  <c r="A179" i="13" s="1"/>
  <c r="A180" i="13" s="1"/>
  <c r="A181" i="13" s="1"/>
  <c r="A182" i="13" s="1"/>
  <c r="A183" i="13" s="1"/>
  <c r="A184" i="13" s="1"/>
  <c r="A185" i="13" s="1"/>
  <c r="A186" i="13" s="1"/>
  <c r="A187" i="13" s="1"/>
  <c r="A188" i="13" s="1"/>
  <c r="A189" i="13" s="1"/>
  <c r="A190" i="13" s="1"/>
  <c r="A191" i="13" s="1"/>
  <c r="A192" i="13" s="1"/>
  <c r="A193" i="13" s="1"/>
  <c r="A194" i="13" s="1"/>
  <c r="A195" i="13" s="1"/>
  <c r="A196" i="13" s="1"/>
  <c r="A197" i="13" s="1"/>
  <c r="A198" i="13" s="1"/>
  <c r="A199" i="13" s="1"/>
  <c r="A200" i="13" s="1"/>
  <c r="A201" i="13" s="1"/>
  <c r="A202" i="13" s="1"/>
  <c r="A203" i="13" s="1"/>
  <c r="A204" i="13" s="1"/>
  <c r="A205" i="13" s="1"/>
  <c r="A206" i="13" s="1"/>
  <c r="A207" i="13" s="1"/>
  <c r="A208" i="13" s="1"/>
  <c r="A209" i="13" s="1"/>
  <c r="A210" i="13" s="1"/>
  <c r="A211" i="13" s="1"/>
  <c r="A212" i="13" s="1"/>
  <c r="A213" i="13" s="1"/>
  <c r="A214" i="13" s="1"/>
  <c r="A215" i="13" s="1"/>
  <c r="A216" i="13" s="1"/>
  <c r="A217" i="13" s="1"/>
  <c r="A218" i="13" s="1"/>
  <c r="A219" i="13" s="1"/>
  <c r="A220" i="13" s="1"/>
  <c r="A221" i="13" s="1"/>
  <c r="A222" i="13" s="1"/>
  <c r="A223" i="13" s="1"/>
  <c r="A224" i="13" s="1"/>
  <c r="A225" i="13" s="1"/>
  <c r="A226" i="13" s="1"/>
  <c r="A227" i="13" s="1"/>
  <c r="A228" i="13" s="1"/>
  <c r="A229" i="13" s="1"/>
  <c r="A230" i="13" s="1"/>
  <c r="A231" i="13" s="1"/>
  <c r="A232" i="13" s="1"/>
  <c r="A233" i="13" s="1"/>
  <c r="A234" i="13" s="1"/>
  <c r="A235" i="13" s="1"/>
  <c r="A236" i="13" s="1"/>
  <c r="A237" i="13" s="1"/>
  <c r="A238" i="13" s="1"/>
  <c r="A239" i="13" s="1"/>
  <c r="A240" i="13" s="1"/>
  <c r="A241" i="13" s="1"/>
  <c r="A242" i="13" s="1"/>
  <c r="A243" i="13" s="1"/>
  <c r="A244" i="13" s="1"/>
  <c r="A245" i="13" s="1"/>
  <c r="A246" i="13" s="1"/>
  <c r="A247" i="13" s="1"/>
  <c r="A248" i="13" s="1"/>
  <c r="A249" i="13" s="1"/>
  <c r="A250" i="13" s="1"/>
  <c r="A251" i="13" s="1"/>
  <c r="A252" i="13" s="1"/>
  <c r="A253" i="13" s="1"/>
  <c r="A254" i="13" s="1"/>
  <c r="A255" i="13" s="1"/>
  <c r="A256" i="13" s="1"/>
  <c r="A257" i="13" s="1"/>
  <c r="A258" i="13" s="1"/>
  <c r="A259" i="13" s="1"/>
  <c r="A260" i="13" s="1"/>
  <c r="A261" i="13" s="1"/>
  <c r="A262" i="13" s="1"/>
  <c r="A263" i="13" s="1"/>
  <c r="A264" i="13" s="1"/>
  <c r="A265" i="13" s="1"/>
  <c r="A266" i="13" s="1"/>
  <c r="A267" i="13" s="1"/>
  <c r="A268" i="13" s="1"/>
  <c r="A269" i="13" s="1"/>
  <c r="A270" i="13" s="1"/>
  <c r="A271" i="13" s="1"/>
  <c r="A272" i="13" s="1"/>
  <c r="A273" i="13" s="1"/>
  <c r="A274" i="13" s="1"/>
  <c r="A275" i="13" s="1"/>
  <c r="A276" i="13" s="1"/>
  <c r="A277" i="13" s="1"/>
  <c r="A278" i="13" s="1"/>
  <c r="A279" i="13" s="1"/>
  <c r="A280" i="13" s="1"/>
  <c r="A281" i="13" s="1"/>
  <c r="A282" i="13" s="1"/>
  <c r="A283" i="13" s="1"/>
  <c r="A284" i="13" s="1"/>
  <c r="A285" i="13" s="1"/>
  <c r="A286" i="13" s="1"/>
  <c r="A287" i="13" s="1"/>
  <c r="A288" i="13" s="1"/>
  <c r="A289" i="13" s="1"/>
  <c r="A290" i="13" s="1"/>
  <c r="A291" i="13" s="1"/>
  <c r="A292" i="13" s="1"/>
  <c r="A293" i="13" s="1"/>
  <c r="A294" i="13" s="1"/>
  <c r="A295" i="13" s="1"/>
  <c r="A296" i="13" s="1"/>
  <c r="A297" i="13" s="1"/>
  <c r="A298" i="13" s="1"/>
  <c r="A299" i="13" s="1"/>
  <c r="A300" i="13" s="1"/>
  <c r="A301" i="13" s="1"/>
  <c r="A302" i="13" s="1"/>
  <c r="A303" i="13" s="1"/>
  <c r="A304" i="13" s="1"/>
  <c r="A305" i="13" s="1"/>
  <c r="A306" i="13" s="1"/>
  <c r="A307" i="13" s="1"/>
  <c r="A308" i="13" s="1"/>
  <c r="A309" i="13" s="1"/>
  <c r="A310" i="13" s="1"/>
  <c r="A311" i="13" s="1"/>
  <c r="A312" i="13" s="1"/>
  <c r="A313" i="13" s="1"/>
  <c r="A314" i="13" s="1"/>
  <c r="A315" i="13" s="1"/>
  <c r="A316" i="13" s="1"/>
  <c r="A317" i="13" s="1"/>
  <c r="A318" i="13" s="1"/>
  <c r="A319" i="13" s="1"/>
  <c r="A320" i="13" s="1"/>
  <c r="A321" i="13" s="1"/>
  <c r="A322" i="13" s="1"/>
  <c r="A323" i="13" s="1"/>
  <c r="A324" i="13" s="1"/>
  <c r="A325" i="13" s="1"/>
  <c r="A326" i="13" s="1"/>
  <c r="A327" i="13" s="1"/>
  <c r="A328" i="13" s="1"/>
  <c r="A329" i="13" s="1"/>
  <c r="A330" i="13" s="1"/>
  <c r="A331" i="13" s="1"/>
  <c r="A332" i="13" s="1"/>
  <c r="A333" i="13" s="1"/>
  <c r="A334" i="13" s="1"/>
  <c r="A335" i="13" s="1"/>
  <c r="A336" i="13" s="1"/>
  <c r="A337" i="13" s="1"/>
  <c r="A338" i="13" s="1"/>
  <c r="A339" i="13" s="1"/>
  <c r="A340" i="13" s="1"/>
  <c r="A341" i="13" s="1"/>
  <c r="A342" i="13" s="1"/>
  <c r="A343" i="13" s="1"/>
  <c r="A344" i="13" s="1"/>
  <c r="A345" i="13" s="1"/>
  <c r="A346" i="13" s="1"/>
  <c r="A347" i="13" s="1"/>
  <c r="A348" i="13" s="1"/>
  <c r="A349" i="13" s="1"/>
  <c r="A350" i="13" s="1"/>
  <c r="A351" i="13" s="1"/>
  <c r="A352" i="13" s="1"/>
  <c r="A353" i="13" s="1"/>
  <c r="A354" i="13" s="1"/>
  <c r="A355" i="13" s="1"/>
  <c r="A356" i="13" s="1"/>
  <c r="A357" i="13" s="1"/>
  <c r="A358" i="13" s="1"/>
  <c r="A359" i="13" s="1"/>
  <c r="A360" i="13" s="1"/>
  <c r="A361" i="13" s="1"/>
  <c r="A362" i="13" s="1"/>
  <c r="A363" i="13" s="1"/>
  <c r="A364" i="13" s="1"/>
  <c r="A365" i="13" s="1"/>
  <c r="A366" i="13" s="1"/>
  <c r="A367" i="13" s="1"/>
  <c r="A368" i="13" s="1"/>
  <c r="A369" i="13" s="1"/>
  <c r="A370" i="13" s="1"/>
  <c r="A371" i="13" s="1"/>
  <c r="A372" i="13" s="1"/>
  <c r="A373" i="13" s="1"/>
  <c r="A374" i="13" s="1"/>
  <c r="A375" i="13" s="1"/>
  <c r="A376" i="13" s="1"/>
  <c r="A377" i="13" s="1"/>
  <c r="A378" i="13" s="1"/>
  <c r="A379" i="13" s="1"/>
  <c r="A380" i="13" s="1"/>
  <c r="A381" i="13" s="1"/>
  <c r="A382" i="13" s="1"/>
  <c r="A383" i="13" s="1"/>
  <c r="A384" i="13" s="1"/>
  <c r="A385" i="13" s="1"/>
  <c r="A386" i="13" s="1"/>
  <c r="A387" i="13" s="1"/>
  <c r="A388" i="13" s="1"/>
  <c r="A389" i="13" s="1"/>
  <c r="A390" i="13" s="1"/>
  <c r="A391" i="13" s="1"/>
  <c r="A392" i="13" s="1"/>
  <c r="A393" i="13" s="1"/>
  <c r="A394" i="13" s="1"/>
  <c r="A395" i="13" s="1"/>
  <c r="A396" i="13" s="1"/>
  <c r="A397" i="13" s="1"/>
  <c r="A398" i="13" s="1"/>
  <c r="A399" i="13" s="1"/>
  <c r="A400" i="13" s="1"/>
  <c r="A401" i="13" s="1"/>
  <c r="A402" i="13" s="1"/>
  <c r="A403" i="13" s="1"/>
  <c r="A404" i="13" s="1"/>
  <c r="A405" i="13" s="1"/>
  <c r="A406" i="13" s="1"/>
  <c r="A407" i="13" s="1"/>
  <c r="A408" i="13" s="1"/>
  <c r="A409" i="13" s="1"/>
  <c r="A410" i="13" s="1"/>
  <c r="A411" i="13" s="1"/>
  <c r="A412" i="13" s="1"/>
  <c r="A413" i="13" s="1"/>
  <c r="A414" i="13" s="1"/>
  <c r="A415" i="13" s="1"/>
  <c r="A416" i="13" s="1"/>
  <c r="A417" i="13" s="1"/>
  <c r="A418" i="13" s="1"/>
  <c r="A419" i="13" s="1"/>
  <c r="A420" i="13" s="1"/>
  <c r="A421" i="13" s="1"/>
  <c r="A422" i="13" s="1"/>
  <c r="A423" i="13" s="1"/>
  <c r="A424" i="13" s="1"/>
  <c r="A425" i="13" s="1"/>
  <c r="A426" i="13" s="1"/>
  <c r="A427" i="13" s="1"/>
  <c r="A428" i="13" s="1"/>
  <c r="A429" i="13" s="1"/>
  <c r="A430" i="13" s="1"/>
  <c r="A431" i="13" s="1"/>
  <c r="A432" i="13" s="1"/>
  <c r="A433" i="13" s="1"/>
  <c r="A434" i="13" s="1"/>
  <c r="A435" i="13" s="1"/>
  <c r="A436" i="13" s="1"/>
  <c r="A437" i="13" s="1"/>
  <c r="A438" i="13" s="1"/>
  <c r="A439" i="13" s="1"/>
  <c r="A440" i="13" s="1"/>
  <c r="A441" i="13" s="1"/>
  <c r="A442" i="13" s="1"/>
  <c r="A443" i="13" s="1"/>
  <c r="A444" i="13" s="1"/>
  <c r="A445" i="13" s="1"/>
  <c r="A446" i="13" s="1"/>
  <c r="A447" i="13" s="1"/>
  <c r="A448" i="13" s="1"/>
  <c r="A449" i="13" s="1"/>
  <c r="A450" i="13" s="1"/>
  <c r="A451" i="13" s="1"/>
  <c r="A452" i="13" s="1"/>
  <c r="A453" i="13" s="1"/>
  <c r="A454" i="13" s="1"/>
  <c r="A455" i="13" s="1"/>
  <c r="A456" i="13" s="1"/>
  <c r="A457" i="13" s="1"/>
  <c r="A458" i="13" s="1"/>
  <c r="A459" i="13" s="1"/>
  <c r="A460" i="13" s="1"/>
  <c r="A461" i="13" s="1"/>
  <c r="A462" i="13" s="1"/>
  <c r="A463" i="13" s="1"/>
  <c r="A464" i="13" s="1"/>
  <c r="A465" i="13" s="1"/>
  <c r="A466" i="13" s="1"/>
  <c r="A467" i="13" s="1"/>
  <c r="A468" i="13" s="1"/>
  <c r="A469" i="13" s="1"/>
  <c r="A470" i="13" s="1"/>
  <c r="A471" i="13" s="1"/>
  <c r="A472" i="13" s="1"/>
  <c r="A473" i="13" s="1"/>
  <c r="A474" i="13" s="1"/>
  <c r="A475" i="13" s="1"/>
  <c r="A476" i="13" s="1"/>
  <c r="A477" i="13" s="1"/>
  <c r="A478" i="13" s="1"/>
  <c r="A479" i="13" s="1"/>
  <c r="A480" i="13" s="1"/>
  <c r="A481" i="13" s="1"/>
  <c r="A482" i="13" s="1"/>
  <c r="A483" i="13" s="1"/>
  <c r="A484" i="13" s="1"/>
  <c r="A485" i="13" s="1"/>
  <c r="A486" i="13" s="1"/>
  <c r="A487" i="13" s="1"/>
  <c r="A488" i="13" s="1"/>
  <c r="A489" i="13" s="1"/>
  <c r="A490" i="13" s="1"/>
  <c r="A491" i="13" s="1"/>
  <c r="A492" i="13" s="1"/>
  <c r="A493" i="13" s="1"/>
  <c r="A494" i="13" s="1"/>
  <c r="A495" i="13" s="1"/>
  <c r="A496" i="13" s="1"/>
  <c r="A497" i="13" s="1"/>
  <c r="A498" i="13" s="1"/>
  <c r="A499" i="13" s="1"/>
  <c r="A500" i="13" s="1"/>
  <c r="A501" i="13" s="1"/>
  <c r="A502" i="13" s="1"/>
  <c r="A503" i="13" s="1"/>
  <c r="A504" i="13" s="1"/>
  <c r="A505" i="13" s="1"/>
  <c r="A506" i="13" s="1"/>
  <c r="A507" i="13" s="1"/>
  <c r="A508" i="13" s="1"/>
  <c r="A509" i="13" s="1"/>
  <c r="A510" i="13" s="1"/>
  <c r="A511" i="13" s="1"/>
  <c r="A512" i="13" s="1"/>
  <c r="A513" i="13" s="1"/>
  <c r="A514" i="13" s="1"/>
  <c r="A515" i="13" s="1"/>
  <c r="A516" i="13" s="1"/>
  <c r="A517" i="13" s="1"/>
  <c r="A518" i="13" s="1"/>
  <c r="A519" i="13" s="1"/>
  <c r="A520" i="13" s="1"/>
  <c r="A521" i="13" s="1"/>
  <c r="A522" i="13" s="1"/>
  <c r="A523" i="13" s="1"/>
  <c r="A524" i="13" s="1"/>
  <c r="A525" i="13" s="1"/>
  <c r="A526" i="13" s="1"/>
  <c r="A527" i="13" s="1"/>
  <c r="A528" i="13" s="1"/>
  <c r="A529" i="13" s="1"/>
  <c r="A530" i="13" s="1"/>
  <c r="A531" i="13" s="1"/>
  <c r="A532" i="13" s="1"/>
  <c r="A533" i="13" s="1"/>
  <c r="A534" i="13" s="1"/>
  <c r="A535" i="13" s="1"/>
  <c r="A536" i="13" s="1"/>
  <c r="A537" i="13" s="1"/>
  <c r="A538" i="13" s="1"/>
  <c r="A539" i="13" s="1"/>
  <c r="A540" i="13" s="1"/>
  <c r="A541" i="13" s="1"/>
  <c r="A542" i="13" s="1"/>
  <c r="A543" i="13" s="1"/>
  <c r="A544" i="13" s="1"/>
  <c r="A545" i="13" s="1"/>
  <c r="A546" i="13" s="1"/>
  <c r="A547" i="13" s="1"/>
  <c r="A548" i="13" s="1"/>
  <c r="A549" i="13" s="1"/>
  <c r="A550" i="13" s="1"/>
  <c r="A551" i="13" s="1"/>
  <c r="A552" i="13" s="1"/>
  <c r="A553" i="13" s="1"/>
  <c r="A554" i="13" s="1"/>
  <c r="A555" i="13" s="1"/>
  <c r="A556" i="13" s="1"/>
  <c r="A557" i="13" s="1"/>
  <c r="A558" i="13" s="1"/>
  <c r="A559" i="13" s="1"/>
  <c r="A560" i="13" s="1"/>
  <c r="A561" i="13" s="1"/>
  <c r="A562" i="13" s="1"/>
  <c r="A563" i="13" s="1"/>
  <c r="A564" i="13" s="1"/>
  <c r="A565" i="13" s="1"/>
  <c r="A566" i="13" s="1"/>
  <c r="A567" i="13" s="1"/>
  <c r="A568" i="13" s="1"/>
  <c r="A569" i="13" s="1"/>
  <c r="A570" i="13" s="1"/>
  <c r="A571" i="13" s="1"/>
  <c r="A572" i="13" s="1"/>
  <c r="A573" i="13" s="1"/>
  <c r="A574" i="13" s="1"/>
  <c r="A575" i="13" s="1"/>
  <c r="A576" i="13" s="1"/>
  <c r="A577" i="13" s="1"/>
  <c r="A578" i="13" s="1"/>
  <c r="A579" i="13" s="1"/>
  <c r="A580" i="13" s="1"/>
  <c r="A581" i="13" s="1"/>
  <c r="A582" i="13" s="1"/>
  <c r="A583" i="13" s="1"/>
  <c r="A584" i="13" s="1"/>
  <c r="A585" i="13" s="1"/>
  <c r="A586" i="13" s="1"/>
  <c r="A587" i="13" s="1"/>
  <c r="A588" i="13" s="1"/>
  <c r="A589" i="13" s="1"/>
  <c r="A590" i="13" s="1"/>
  <c r="A591" i="13" s="1"/>
  <c r="A592" i="13" s="1"/>
  <c r="A593" i="13" s="1"/>
  <c r="A594" i="13" s="1"/>
  <c r="A595" i="13" s="1"/>
  <c r="A596" i="13" s="1"/>
  <c r="A597" i="13" s="1"/>
  <c r="A598" i="13" s="1"/>
  <c r="A599" i="13" s="1"/>
  <c r="A600" i="13" s="1"/>
  <c r="A601" i="13" s="1"/>
  <c r="A602" i="13" s="1"/>
  <c r="A603" i="13" s="1"/>
  <c r="A604" i="13" s="1"/>
  <c r="A605" i="13" s="1"/>
  <c r="A606" i="13" s="1"/>
  <c r="A607" i="13" s="1"/>
  <c r="A608" i="13" s="1"/>
  <c r="A609" i="13" s="1"/>
  <c r="A610" i="13" s="1"/>
  <c r="A611" i="13" s="1"/>
  <c r="A612" i="13" s="1"/>
  <c r="A613" i="13" s="1"/>
  <c r="A614" i="13" s="1"/>
  <c r="A615" i="13" s="1"/>
  <c r="A616" i="13" s="1"/>
  <c r="A617" i="13" s="1"/>
  <c r="A618" i="13" s="1"/>
  <c r="A619" i="13" s="1"/>
  <c r="A620" i="13" s="1"/>
  <c r="A621" i="13" s="1"/>
  <c r="A622" i="13" s="1"/>
  <c r="A623" i="13" s="1"/>
  <c r="A624" i="13" s="1"/>
  <c r="A625" i="13" s="1"/>
  <c r="A626" i="13" s="1"/>
  <c r="A627" i="13" s="1"/>
  <c r="A628" i="13" s="1"/>
  <c r="A629" i="13" s="1"/>
  <c r="A630" i="13" s="1"/>
  <c r="A631" i="13" s="1"/>
  <c r="A632" i="13" s="1"/>
  <c r="A633" i="13" s="1"/>
  <c r="A634" i="13" s="1"/>
  <c r="A635" i="13" s="1"/>
  <c r="A636" i="13" s="1"/>
  <c r="A637" i="13" s="1"/>
  <c r="A638" i="13" s="1"/>
  <c r="A639" i="13" s="1"/>
  <c r="A640" i="13" s="1"/>
  <c r="A641" i="13" s="1"/>
  <c r="A642" i="13" s="1"/>
  <c r="A643" i="13" s="1"/>
  <c r="A644" i="13" s="1"/>
  <c r="A645" i="13" s="1"/>
  <c r="A646" i="13" s="1"/>
  <c r="A647" i="13" s="1"/>
  <c r="A648" i="13" s="1"/>
  <c r="A649" i="13" s="1"/>
  <c r="A650" i="13" s="1"/>
  <c r="A651" i="13" s="1"/>
  <c r="A652" i="13" s="1"/>
  <c r="A653" i="13" s="1"/>
  <c r="A654" i="13" s="1"/>
  <c r="A655" i="13" s="1"/>
  <c r="A656" i="13" s="1"/>
  <c r="A657" i="13" s="1"/>
  <c r="A658" i="13" s="1"/>
  <c r="A659" i="13" s="1"/>
  <c r="A660" i="13" s="1"/>
  <c r="A661" i="13" s="1"/>
  <c r="A662" i="13" s="1"/>
  <c r="A663" i="13" s="1"/>
  <c r="A664" i="13" s="1"/>
  <c r="A665" i="13" s="1"/>
  <c r="A666" i="13" s="1"/>
  <c r="A667" i="13" s="1"/>
  <c r="A668" i="13" s="1"/>
  <c r="A669" i="13" s="1"/>
  <c r="A670" i="13" s="1"/>
  <c r="A671" i="13" s="1"/>
  <c r="A672" i="13" s="1"/>
  <c r="A673" i="13" s="1"/>
  <c r="A674" i="13" s="1"/>
  <c r="A675" i="13" s="1"/>
  <c r="A676" i="13" s="1"/>
  <c r="A677" i="13" s="1"/>
  <c r="A678" i="13" s="1"/>
  <c r="A679" i="13" s="1"/>
  <c r="A680" i="13" s="1"/>
  <c r="A681" i="13" s="1"/>
  <c r="A682" i="13" s="1"/>
  <c r="A683" i="13" s="1"/>
  <c r="A684" i="13" s="1"/>
  <c r="A685" i="13" s="1"/>
  <c r="A686" i="13" s="1"/>
  <c r="A687" i="13" s="1"/>
  <c r="A688" i="13" s="1"/>
  <c r="A689" i="13" s="1"/>
  <c r="A690" i="13" s="1"/>
  <c r="A691" i="13" s="1"/>
  <c r="A692" i="13" s="1"/>
  <c r="A693" i="13" s="1"/>
  <c r="A694" i="13" s="1"/>
  <c r="A695" i="13" s="1"/>
  <c r="A696" i="13" s="1"/>
  <c r="A697" i="13" s="1"/>
  <c r="A698" i="13" s="1"/>
  <c r="A699" i="13" s="1"/>
  <c r="A700" i="13" s="1"/>
  <c r="A701" i="13" s="1"/>
  <c r="A702" i="13" s="1"/>
  <c r="A703" i="13" s="1"/>
  <c r="A704" i="13" s="1"/>
  <c r="A705" i="13" s="1"/>
  <c r="A706" i="13" s="1"/>
  <c r="A707" i="13" s="1"/>
  <c r="A708" i="13" s="1"/>
  <c r="A709" i="13" s="1"/>
  <c r="A710" i="13" s="1"/>
  <c r="A711" i="13" s="1"/>
  <c r="A712" i="13" s="1"/>
  <c r="A713" i="13" s="1"/>
  <c r="A714" i="13" s="1"/>
  <c r="A715" i="13" s="1"/>
  <c r="A716" i="13" s="1"/>
  <c r="A717" i="13" s="1"/>
  <c r="A718" i="13" s="1"/>
  <c r="A719" i="13" s="1"/>
  <c r="A720" i="13" s="1"/>
  <c r="A721" i="13" s="1"/>
  <c r="A722" i="13" s="1"/>
  <c r="A723" i="13" s="1"/>
  <c r="A724" i="13" s="1"/>
  <c r="A725" i="13" s="1"/>
  <c r="A726" i="13" s="1"/>
  <c r="A727" i="13" s="1"/>
  <c r="A728" i="13" s="1"/>
  <c r="A729" i="13" s="1"/>
  <c r="A730" i="13" s="1"/>
  <c r="A731" i="13" s="1"/>
  <c r="A732" i="13" s="1"/>
  <c r="A733" i="13" s="1"/>
  <c r="A734" i="13" s="1"/>
  <c r="A735" i="13" s="1"/>
  <c r="A736" i="13" s="1"/>
  <c r="A737" i="13" s="1"/>
  <c r="A738" i="13" s="1"/>
  <c r="A739" i="13" s="1"/>
  <c r="A740" i="13" s="1"/>
  <c r="A741" i="13" s="1"/>
  <c r="A742" i="13" s="1"/>
  <c r="A743" i="13" s="1"/>
  <c r="A744" i="13" s="1"/>
  <c r="A745" i="13" s="1"/>
  <c r="A746" i="13" s="1"/>
  <c r="A747" i="13" s="1"/>
  <c r="A748" i="13" s="1"/>
  <c r="A749" i="13" s="1"/>
  <c r="A750" i="13" s="1"/>
  <c r="A751" i="13" s="1"/>
  <c r="A752" i="13" s="1"/>
  <c r="A753" i="13" s="1"/>
  <c r="A754" i="13" s="1"/>
  <c r="A755" i="13" s="1"/>
  <c r="A756" i="13" s="1"/>
  <c r="A757" i="13" s="1"/>
  <c r="A758" i="13" s="1"/>
  <c r="A759" i="13" s="1"/>
  <c r="A760" i="13" s="1"/>
  <c r="A761" i="13" s="1"/>
  <c r="A762" i="13" s="1"/>
  <c r="A763" i="13" s="1"/>
  <c r="A764" i="13" s="1"/>
  <c r="A765" i="13" s="1"/>
  <c r="A766" i="13" s="1"/>
  <c r="A767" i="13" s="1"/>
  <c r="A768" i="13" s="1"/>
  <c r="A769" i="13" s="1"/>
  <c r="A770" i="13" s="1"/>
  <c r="A771" i="13" s="1"/>
  <c r="A772" i="13" s="1"/>
  <c r="A773" i="13" s="1"/>
  <c r="A774" i="13" s="1"/>
  <c r="A775" i="13" s="1"/>
  <c r="A776" i="13" s="1"/>
  <c r="A777" i="13" s="1"/>
  <c r="A778" i="13" s="1"/>
  <c r="A779" i="13" s="1"/>
  <c r="A780" i="13" s="1"/>
  <c r="A781" i="13" s="1"/>
  <c r="A782" i="13" s="1"/>
  <c r="A783" i="13" s="1"/>
  <c r="A784" i="13" s="1"/>
  <c r="A785" i="13" s="1"/>
  <c r="A786" i="13" s="1"/>
  <c r="A787" i="13" s="1"/>
  <c r="A788" i="13" s="1"/>
  <c r="A789" i="13" s="1"/>
  <c r="A790" i="13" s="1"/>
  <c r="A791" i="13" s="1"/>
  <c r="A792" i="13" s="1"/>
  <c r="A793" i="13" s="1"/>
  <c r="A794" i="13" s="1"/>
  <c r="A795" i="13" s="1"/>
  <c r="A796" i="13" s="1"/>
  <c r="A797" i="13" s="1"/>
  <c r="A798" i="13" s="1"/>
  <c r="A799" i="13" s="1"/>
  <c r="A800" i="13" s="1"/>
  <c r="A801" i="13" s="1"/>
  <c r="A802" i="13" s="1"/>
  <c r="A803" i="13" s="1"/>
  <c r="A804" i="13" s="1"/>
  <c r="A805" i="13" s="1"/>
  <c r="A806" i="13" s="1"/>
  <c r="A807" i="13" s="1"/>
  <c r="A808" i="13" s="1"/>
  <c r="A809" i="13" s="1"/>
  <c r="A810" i="13" s="1"/>
  <c r="A811" i="13" s="1"/>
  <c r="A812" i="13" s="1"/>
  <c r="A813" i="13" s="1"/>
  <c r="A814" i="13" s="1"/>
  <c r="A815" i="13" s="1"/>
  <c r="A816" i="13" s="1"/>
  <c r="A817" i="13" s="1"/>
  <c r="A818" i="13" s="1"/>
  <c r="A819" i="13" s="1"/>
  <c r="A820" i="13" s="1"/>
  <c r="A821" i="13" s="1"/>
  <c r="A822" i="13" s="1"/>
  <c r="A823" i="13" s="1"/>
  <c r="A824" i="13" s="1"/>
  <c r="A825" i="13" s="1"/>
  <c r="A826" i="13" s="1"/>
  <c r="A827" i="13" s="1"/>
  <c r="A828" i="13" s="1"/>
  <c r="A829" i="13" s="1"/>
  <c r="A830" i="13" s="1"/>
  <c r="A831" i="13" s="1"/>
  <c r="A832" i="13" s="1"/>
  <c r="A833" i="13" s="1"/>
  <c r="A834" i="13" s="1"/>
  <c r="A835" i="13" s="1"/>
  <c r="A836" i="13" s="1"/>
  <c r="A837" i="13" s="1"/>
  <c r="A838" i="13" s="1"/>
  <c r="A839" i="13" s="1"/>
  <c r="A840" i="13" s="1"/>
  <c r="A841" i="13" s="1"/>
  <c r="A842" i="13" s="1"/>
  <c r="A843" i="13" s="1"/>
  <c r="A844" i="13" s="1"/>
  <c r="A845" i="13" s="1"/>
  <c r="A846" i="13" s="1"/>
  <c r="A847" i="13" s="1"/>
  <c r="A848" i="13" s="1"/>
  <c r="A849" i="13" s="1"/>
  <c r="A850" i="13" s="1"/>
  <c r="A851" i="13" s="1"/>
  <c r="A852" i="13" s="1"/>
  <c r="A853" i="13" s="1"/>
  <c r="A854" i="13" s="1"/>
  <c r="A855" i="13" s="1"/>
  <c r="A856" i="13" s="1"/>
  <c r="A857" i="13" s="1"/>
  <c r="A858" i="13" s="1"/>
  <c r="A859" i="13" s="1"/>
  <c r="A860" i="13" s="1"/>
  <c r="A861" i="13" s="1"/>
  <c r="A862" i="13" s="1"/>
  <c r="A863" i="13" s="1"/>
  <c r="A864" i="13" s="1"/>
  <c r="A865" i="13" s="1"/>
  <c r="A866" i="13" s="1"/>
  <c r="A867" i="13" s="1"/>
  <c r="A868" i="13" s="1"/>
  <c r="A869" i="13" s="1"/>
  <c r="A870" i="13" s="1"/>
  <c r="A871" i="13" s="1"/>
  <c r="A872" i="13" s="1"/>
  <c r="A873" i="13" s="1"/>
  <c r="A874" i="13" s="1"/>
  <c r="A875" i="13" s="1"/>
  <c r="A876" i="13" s="1"/>
  <c r="A877" i="13" s="1"/>
  <c r="A878" i="13" s="1"/>
  <c r="A879" i="13" s="1"/>
  <c r="A880" i="13" s="1"/>
  <c r="A881" i="13" s="1"/>
  <c r="A882" i="13" s="1"/>
  <c r="A883" i="13" s="1"/>
  <c r="A884" i="13" s="1"/>
  <c r="A885" i="13" s="1"/>
  <c r="A886" i="13" s="1"/>
  <c r="A887" i="13" s="1"/>
  <c r="A888" i="13" s="1"/>
  <c r="A889" i="13" s="1"/>
  <c r="A890" i="13" s="1"/>
  <c r="A891" i="13" s="1"/>
  <c r="A892" i="13" s="1"/>
  <c r="A893" i="13" s="1"/>
  <c r="A894" i="13" s="1"/>
  <c r="A895" i="13" s="1"/>
  <c r="A896" i="13" s="1"/>
  <c r="A897" i="13" s="1"/>
  <c r="A898" i="13" s="1"/>
  <c r="A899" i="13" s="1"/>
  <c r="A900" i="13" s="1"/>
  <c r="A901" i="13" s="1"/>
  <c r="A902" i="13" s="1"/>
  <c r="A903" i="13" s="1"/>
  <c r="A904" i="13" s="1"/>
  <c r="A905" i="13" s="1"/>
  <c r="A906" i="13" s="1"/>
  <c r="A907" i="13" s="1"/>
  <c r="A908" i="13" s="1"/>
  <c r="A909" i="13" s="1"/>
  <c r="A910" i="13" s="1"/>
  <c r="A911" i="13" s="1"/>
  <c r="A912" i="13" s="1"/>
  <c r="A913" i="13" s="1"/>
  <c r="A914" i="13" s="1"/>
  <c r="A915" i="13" s="1"/>
  <c r="A916" i="13" s="1"/>
  <c r="A917" i="13" s="1"/>
  <c r="A918" i="13" s="1"/>
  <c r="A919" i="13" s="1"/>
  <c r="A920" i="13" s="1"/>
  <c r="A921" i="13" s="1"/>
  <c r="A922" i="13" s="1"/>
  <c r="A923" i="13" s="1"/>
  <c r="A924" i="13" s="1"/>
  <c r="A925" i="13" s="1"/>
  <c r="A926" i="13" s="1"/>
  <c r="A927" i="13" s="1"/>
  <c r="A928" i="13" s="1"/>
  <c r="A929" i="13" s="1"/>
  <c r="A930" i="13" s="1"/>
  <c r="A931" i="13" s="1"/>
  <c r="A932" i="13" s="1"/>
  <c r="A933" i="13" s="1"/>
  <c r="A934" i="13" s="1"/>
  <c r="A935" i="13" s="1"/>
  <c r="A936" i="13" s="1"/>
  <c r="A937" i="13" s="1"/>
  <c r="A938" i="13" s="1"/>
  <c r="A939" i="13" s="1"/>
  <c r="A940" i="13" s="1"/>
  <c r="A941" i="13" s="1"/>
  <c r="A942" i="13" s="1"/>
  <c r="A943" i="13" s="1"/>
  <c r="A944" i="13" s="1"/>
  <c r="A945" i="13" s="1"/>
  <c r="A946" i="13" s="1"/>
  <c r="A947" i="13" s="1"/>
  <c r="A948" i="13" s="1"/>
  <c r="A949" i="13" s="1"/>
  <c r="A950" i="13" s="1"/>
  <c r="A951" i="13" s="1"/>
  <c r="A952" i="13" s="1"/>
  <c r="A953" i="13" s="1"/>
  <c r="A954" i="13" s="1"/>
  <c r="A955" i="13" s="1"/>
  <c r="A956" i="13" s="1"/>
  <c r="A957" i="13" s="1"/>
  <c r="A958" i="13" s="1"/>
  <c r="A959" i="13" s="1"/>
  <c r="A960" i="13" s="1"/>
  <c r="A961" i="13" s="1"/>
  <c r="A962" i="13" s="1"/>
  <c r="A963" i="13" s="1"/>
  <c r="A964" i="13" s="1"/>
  <c r="A965" i="13" s="1"/>
  <c r="A966" i="13" s="1"/>
  <c r="A967" i="13" s="1"/>
  <c r="A968" i="13" s="1"/>
  <c r="A969" i="13" s="1"/>
  <c r="A970" i="13" s="1"/>
  <c r="A971" i="13" s="1"/>
  <c r="A972" i="13" s="1"/>
  <c r="A973" i="13" s="1"/>
  <c r="A974" i="13" s="1"/>
  <c r="A975" i="13" s="1"/>
  <c r="A976" i="13" s="1"/>
  <c r="A977" i="13" s="1"/>
  <c r="A978" i="13" s="1"/>
  <c r="A979" i="13" s="1"/>
  <c r="A980" i="13" s="1"/>
  <c r="A981" i="13" s="1"/>
  <c r="A982" i="13" s="1"/>
  <c r="A983" i="13" s="1"/>
  <c r="A984" i="13" s="1"/>
  <c r="A985" i="13" s="1"/>
  <c r="A986" i="13" s="1"/>
  <c r="A987" i="13" s="1"/>
  <c r="A988" i="13" s="1"/>
  <c r="A989" i="13" s="1"/>
  <c r="A990" i="13" s="1"/>
  <c r="A991" i="13" s="1"/>
  <c r="A992" i="13" s="1"/>
  <c r="A993" i="13" s="1"/>
  <c r="A994" i="13" s="1"/>
  <c r="A995" i="13" s="1"/>
  <c r="A996" i="13" s="1"/>
  <c r="A997" i="13" s="1"/>
  <c r="A998" i="13" s="1"/>
  <c r="A999" i="13" s="1"/>
  <c r="A1000" i="13" s="1"/>
  <c r="A1001" i="13" s="1"/>
  <c r="A1002" i="13" s="1"/>
  <c r="A1003" i="13" s="1"/>
  <c r="A1004" i="13" s="1"/>
  <c r="A1005" i="13" s="1"/>
  <c r="A1006" i="13" s="1"/>
  <c r="A1007" i="13" s="1"/>
  <c r="A1008" i="13" s="1"/>
  <c r="A1009" i="13" s="1"/>
  <c r="A1010" i="13" s="1"/>
  <c r="A1011" i="13" s="1"/>
  <c r="A1012" i="13" s="1"/>
  <c r="A1013" i="13" s="1"/>
  <c r="A1014" i="13" s="1"/>
  <c r="A1015" i="13" s="1"/>
  <c r="A1016" i="13" s="1"/>
  <c r="A1017" i="13" s="1"/>
  <c r="A1018" i="13" s="1"/>
  <c r="A1019" i="13" s="1"/>
  <c r="A1020" i="13" s="1"/>
  <c r="A1021" i="13" s="1"/>
  <c r="A1022" i="13" s="1"/>
  <c r="A1023" i="13" s="1"/>
  <c r="A1024" i="13" s="1"/>
  <c r="A1025" i="13" s="1"/>
  <c r="A1026" i="13" s="1"/>
  <c r="A1027" i="13" s="1"/>
  <c r="A1028" i="13" s="1"/>
  <c r="A1029" i="13" s="1"/>
  <c r="A1030" i="13" s="1"/>
  <c r="A1031" i="13" s="1"/>
  <c r="A1032" i="13" s="1"/>
  <c r="A1033" i="13" s="1"/>
  <c r="A1034" i="13" s="1"/>
  <c r="A1035" i="13" s="1"/>
  <c r="A1036" i="13" s="1"/>
  <c r="A1037" i="13" s="1"/>
  <c r="A1038" i="13" s="1"/>
  <c r="A1039" i="13" s="1"/>
  <c r="A1040" i="13" s="1"/>
  <c r="A1041" i="13" s="1"/>
  <c r="A1042" i="13" s="1"/>
  <c r="A1043" i="13" s="1"/>
  <c r="A1044" i="13" s="1"/>
  <c r="A1045" i="13" s="1"/>
  <c r="A1046" i="13" s="1"/>
  <c r="A1047" i="13" s="1"/>
  <c r="A1048" i="13" s="1"/>
  <c r="A1049" i="13" s="1"/>
  <c r="A1050" i="13" s="1"/>
  <c r="A1051" i="13" s="1"/>
  <c r="A1052" i="13" s="1"/>
  <c r="A1053" i="13" s="1"/>
  <c r="A1054" i="13" s="1"/>
  <c r="A1055" i="13" s="1"/>
  <c r="A1056" i="13" s="1"/>
  <c r="A1057" i="13" s="1"/>
  <c r="A1058" i="13" s="1"/>
  <c r="A1059" i="13" s="1"/>
  <c r="A1060" i="13" s="1"/>
  <c r="A1061" i="13" s="1"/>
  <c r="A1062" i="13" s="1"/>
  <c r="A1063" i="13" s="1"/>
  <c r="A1064" i="13" s="1"/>
  <c r="A1065" i="13" s="1"/>
  <c r="A1066" i="13" s="1"/>
  <c r="A1067" i="13" s="1"/>
  <c r="A1068" i="13" s="1"/>
  <c r="A1069" i="13" s="1"/>
  <c r="A1070" i="13" s="1"/>
  <c r="A1071" i="13" s="1"/>
  <c r="A1072" i="13" s="1"/>
  <c r="A1073" i="13" s="1"/>
  <c r="A1074" i="13" s="1"/>
  <c r="A1075" i="13" s="1"/>
  <c r="A1076" i="13" s="1"/>
  <c r="A1077" i="13" s="1"/>
  <c r="A1078" i="13" s="1"/>
  <c r="A1079" i="13" s="1"/>
  <c r="A1080" i="13" s="1"/>
  <c r="A1081" i="13" s="1"/>
  <c r="A1082" i="13" s="1"/>
  <c r="A1083" i="13" s="1"/>
  <c r="A1084" i="13" s="1"/>
  <c r="A1085" i="13" s="1"/>
  <c r="A1086" i="13" s="1"/>
  <c r="A1087" i="13" s="1"/>
  <c r="A1088" i="13" s="1"/>
  <c r="A1089" i="13" s="1"/>
  <c r="A1090" i="13" s="1"/>
  <c r="A1091" i="13" s="1"/>
  <c r="A1092" i="13" s="1"/>
  <c r="A1093" i="13" s="1"/>
  <c r="A1094" i="13" s="1"/>
  <c r="A1095" i="13" s="1"/>
  <c r="A1096" i="13" s="1"/>
  <c r="A1097" i="13" s="1"/>
  <c r="A1098" i="13" s="1"/>
  <c r="A1099" i="13" s="1"/>
  <c r="A1100" i="13" s="1"/>
  <c r="A1101" i="13" s="1"/>
  <c r="A1102" i="13" s="1"/>
  <c r="B4" i="13"/>
  <c r="C4" i="13" s="1"/>
  <c r="E15" i="12"/>
  <c r="E26" i="12" s="1"/>
  <c r="H15" i="12"/>
  <c r="J15" i="12"/>
  <c r="E25" i="12"/>
  <c r="G25" i="12"/>
  <c r="H25" i="12"/>
  <c r="I25" i="12"/>
  <c r="J25" i="12"/>
  <c r="F25" i="12"/>
  <c r="J33" i="12"/>
  <c r="I33" i="12"/>
  <c r="H33" i="12"/>
  <c r="G33" i="12"/>
  <c r="F33" i="12"/>
  <c r="E33" i="12"/>
  <c r="I15" i="12"/>
  <c r="G15" i="12"/>
  <c r="F15" i="12"/>
  <c r="J8" i="16" l="1"/>
  <c r="I8" i="16"/>
  <c r="H8" i="16"/>
  <c r="G8" i="16"/>
  <c r="F8" i="16"/>
  <c r="E8" i="16"/>
  <c r="F9" i="16"/>
  <c r="I9" i="16"/>
  <c r="H9" i="16"/>
  <c r="G9" i="16"/>
  <c r="B5" i="13"/>
  <c r="D4" i="13"/>
  <c r="E4" i="13"/>
  <c r="E34" i="12"/>
  <c r="F9" i="12" s="1"/>
  <c r="F26" i="12" s="1"/>
  <c r="F34" i="12" s="1"/>
  <c r="G9" i="12" s="1"/>
  <c r="G26" i="12" s="1"/>
  <c r="G34" i="12" s="1"/>
  <c r="H9" i="12" s="1"/>
  <c r="H26" i="12" s="1"/>
  <c r="H34" i="12" s="1"/>
  <c r="I9" i="12" s="1"/>
  <c r="I26" i="12" s="1"/>
  <c r="I34" i="12" s="1"/>
  <c r="J9" i="12" s="1"/>
  <c r="J26" i="12" s="1"/>
  <c r="J34" i="12" s="1"/>
  <c r="C5" i="13" l="1"/>
  <c r="B6" i="13"/>
  <c r="D5" i="13"/>
  <c r="E5" i="13"/>
  <c r="C6" i="13" l="1"/>
  <c r="B7" i="13"/>
  <c r="E6" i="13"/>
  <c r="D6" i="13"/>
  <c r="C7" i="13" l="1"/>
  <c r="B8" i="13"/>
  <c r="D7" i="13"/>
  <c r="E7" i="13"/>
  <c r="C8" i="13" l="1"/>
  <c r="B9" i="13"/>
  <c r="D8" i="13"/>
  <c r="E8" i="13"/>
  <c r="C9" i="13" l="1"/>
  <c r="B10" i="13"/>
  <c r="D9" i="13"/>
  <c r="E9" i="13"/>
  <c r="C10" i="13" l="1"/>
  <c r="B11" i="13"/>
  <c r="D10" i="13"/>
  <c r="E10" i="13"/>
  <c r="C11" i="13" l="1"/>
  <c r="B12" i="13"/>
  <c r="D11" i="13"/>
  <c r="E11" i="13"/>
  <c r="C12" i="13" l="1"/>
  <c r="B13" i="13"/>
  <c r="D12" i="13"/>
  <c r="E12" i="13"/>
  <c r="C13" i="13" l="1"/>
  <c r="B14" i="13"/>
  <c r="D13" i="13"/>
  <c r="E13" i="13"/>
  <c r="C14" i="13" l="1"/>
  <c r="B15" i="13"/>
  <c r="C15" i="13" s="1"/>
  <c r="E14" i="13"/>
  <c r="D14" i="13"/>
  <c r="B16" i="13" l="1"/>
  <c r="D15" i="13"/>
  <c r="E15" i="13"/>
  <c r="C16" i="13" l="1"/>
  <c r="B17" i="13"/>
  <c r="C17" i="13" s="1"/>
  <c r="D16" i="13"/>
  <c r="E16" i="13"/>
  <c r="B18" i="13" l="1"/>
  <c r="C18" i="13" s="1"/>
  <c r="D17" i="13"/>
  <c r="E17" i="13"/>
  <c r="B19" i="13" l="1"/>
  <c r="C19" i="13" s="1"/>
  <c r="D18" i="13"/>
  <c r="E18" i="13"/>
  <c r="B20" i="13" l="1"/>
  <c r="C20" i="13" s="1"/>
  <c r="D19" i="13"/>
  <c r="E19" i="13"/>
  <c r="B21" i="13" l="1"/>
  <c r="C21" i="13" s="1"/>
  <c r="D20" i="13"/>
  <c r="E20" i="13"/>
  <c r="B22" i="13" l="1"/>
  <c r="C22" i="13" s="1"/>
  <c r="D21" i="13"/>
  <c r="E21" i="13"/>
  <c r="B23" i="13" l="1"/>
  <c r="C23" i="13" s="1"/>
  <c r="E22" i="13"/>
  <c r="D22" i="13"/>
  <c r="B24" i="13" l="1"/>
  <c r="C24" i="13" s="1"/>
  <c r="D23" i="13"/>
  <c r="E23" i="13"/>
  <c r="B25" i="13" l="1"/>
  <c r="C25" i="13" s="1"/>
  <c r="D24" i="13"/>
  <c r="E24" i="13"/>
  <c r="J12" i="16" l="1"/>
  <c r="B26" i="13"/>
  <c r="C26" i="13" s="1"/>
  <c r="D25" i="13"/>
  <c r="I12" i="16" s="1"/>
  <c r="E25" i="13"/>
  <c r="B27" i="13" l="1"/>
  <c r="C27" i="13" s="1"/>
  <c r="D26" i="13"/>
  <c r="E26" i="13"/>
  <c r="B28" i="13" l="1"/>
  <c r="D27" i="13"/>
  <c r="E27" i="13"/>
  <c r="C28" i="13" l="1"/>
  <c r="B29" i="13"/>
  <c r="D28" i="13"/>
  <c r="E28" i="13"/>
  <c r="C29" i="13" l="1"/>
  <c r="B30" i="13"/>
  <c r="E29" i="13"/>
  <c r="D29" i="13"/>
  <c r="C30" i="13" l="1"/>
  <c r="B31" i="13"/>
  <c r="E30" i="13"/>
  <c r="D30" i="13"/>
  <c r="C31" i="13" l="1"/>
  <c r="D31" i="13"/>
  <c r="E31" i="13"/>
  <c r="B32" i="13"/>
  <c r="C32" i="13" l="1"/>
  <c r="D32" i="13"/>
  <c r="E32" i="13"/>
  <c r="B33" i="13"/>
  <c r="E33" i="13" l="1"/>
  <c r="C33" i="13"/>
  <c r="B34" i="13"/>
  <c r="D33" i="13"/>
  <c r="D34" i="13" l="1"/>
  <c r="B35" i="13"/>
  <c r="E34" i="13"/>
  <c r="C34" i="13"/>
  <c r="C35" i="13" l="1"/>
  <c r="D35" i="13"/>
  <c r="B36" i="13"/>
  <c r="E35" i="13"/>
  <c r="C36" i="13" l="1"/>
  <c r="B37" i="13"/>
  <c r="D36" i="13"/>
  <c r="E36" i="13"/>
  <c r="C37" i="13" l="1"/>
  <c r="B38" i="13"/>
  <c r="E37" i="13"/>
  <c r="D37" i="13"/>
  <c r="C38" i="13" l="1"/>
  <c r="D38" i="13"/>
  <c r="E38" i="13"/>
  <c r="B39" i="13"/>
  <c r="C39" i="13" l="1"/>
  <c r="B40" i="13"/>
  <c r="D39" i="13"/>
  <c r="E39" i="13"/>
  <c r="C40" i="13" l="1"/>
  <c r="B41" i="13"/>
  <c r="D40" i="13"/>
  <c r="E40" i="13"/>
  <c r="E41" i="13" l="1"/>
  <c r="C41" i="13"/>
  <c r="B42" i="13"/>
  <c r="D41" i="13"/>
  <c r="D42" i="13" l="1"/>
  <c r="E42" i="13"/>
  <c r="B43" i="13"/>
  <c r="C42" i="13"/>
  <c r="C43" i="13" l="1"/>
  <c r="D43" i="13"/>
  <c r="B44" i="13"/>
  <c r="E43" i="13"/>
  <c r="C44" i="13" l="1"/>
  <c r="D44" i="13"/>
  <c r="E44" i="13"/>
  <c r="B45" i="13"/>
  <c r="C45" i="13" l="1"/>
  <c r="B46" i="13"/>
  <c r="E45" i="13"/>
  <c r="D45" i="13"/>
  <c r="C46" i="13" l="1"/>
  <c r="B47" i="13"/>
  <c r="E46" i="13"/>
  <c r="D46" i="13"/>
  <c r="C47" i="13" l="1"/>
  <c r="B48" i="13"/>
  <c r="E47" i="13"/>
  <c r="D47" i="13"/>
  <c r="C48" i="13" l="1"/>
  <c r="B49" i="13"/>
  <c r="D48" i="13"/>
  <c r="E48" i="13"/>
  <c r="E49" i="13" l="1"/>
  <c r="C49" i="13"/>
  <c r="B50" i="13"/>
  <c r="D49" i="13"/>
  <c r="D50" i="13" l="1"/>
  <c r="C50" i="13"/>
  <c r="E50" i="13"/>
  <c r="B51" i="13"/>
  <c r="C51" i="13" l="1"/>
  <c r="B52" i="13"/>
  <c r="D51" i="13"/>
  <c r="E51" i="13"/>
  <c r="C52" i="13" l="1"/>
  <c r="B53" i="13"/>
  <c r="D52" i="13"/>
  <c r="E52" i="13"/>
  <c r="C53" i="13" l="1"/>
  <c r="D53" i="13"/>
  <c r="B54" i="13"/>
  <c r="E53" i="13"/>
  <c r="C54" i="13" l="1"/>
  <c r="B55" i="13"/>
  <c r="D54" i="13"/>
  <c r="E54" i="13"/>
  <c r="E55" i="13" l="1"/>
  <c r="D55" i="13"/>
  <c r="C55" i="13"/>
  <c r="B56" i="13"/>
  <c r="C56" i="13" l="1"/>
  <c r="B57" i="13"/>
  <c r="D56" i="13"/>
  <c r="E56" i="13"/>
  <c r="E57" i="13" l="1"/>
  <c r="D57" i="13"/>
  <c r="C57" i="13"/>
  <c r="B58" i="13"/>
  <c r="D58" i="13" l="1"/>
  <c r="E58" i="13"/>
  <c r="C58" i="13"/>
  <c r="B59" i="13"/>
  <c r="C59" i="13" l="1"/>
  <c r="B60" i="13"/>
  <c r="D59" i="13"/>
  <c r="E59" i="13"/>
  <c r="B61" i="13" l="1"/>
  <c r="C60" i="13"/>
  <c r="D60" i="13"/>
  <c r="E60" i="13"/>
  <c r="C61" i="13" l="1"/>
  <c r="B62" i="13"/>
  <c r="D61" i="13"/>
  <c r="E61" i="13"/>
  <c r="D62" i="13" l="1"/>
  <c r="E62" i="13"/>
  <c r="C62" i="13"/>
  <c r="B63" i="13"/>
  <c r="C63" i="13" l="1"/>
  <c r="E63" i="13"/>
  <c r="D63" i="13"/>
  <c r="B64" i="13"/>
  <c r="B65" i="13" l="1"/>
  <c r="C64" i="13"/>
  <c r="E64" i="13"/>
  <c r="D64" i="13"/>
  <c r="C65" i="13" l="1"/>
  <c r="B66" i="13"/>
  <c r="E65" i="13"/>
  <c r="D65" i="13"/>
  <c r="D66" i="13" l="1"/>
  <c r="E66" i="13"/>
  <c r="B67" i="13"/>
  <c r="C66" i="13"/>
  <c r="B68" i="13" l="1"/>
  <c r="E67" i="13"/>
  <c r="C67" i="13"/>
  <c r="D67" i="13"/>
  <c r="C68" i="13" l="1"/>
  <c r="E68" i="13"/>
  <c r="D68" i="13"/>
  <c r="B69" i="13"/>
  <c r="B70" i="13" l="1"/>
  <c r="E69" i="13"/>
  <c r="C69" i="13"/>
  <c r="D69" i="13"/>
  <c r="D70" i="13" l="1"/>
  <c r="B71" i="13"/>
  <c r="C70" i="13"/>
  <c r="E70" i="13"/>
  <c r="C71" i="13" l="1"/>
  <c r="E71" i="13"/>
  <c r="D71" i="13"/>
  <c r="B72" i="13"/>
  <c r="D72" i="13" l="1"/>
  <c r="C72" i="13"/>
  <c r="E72" i="13"/>
  <c r="B73" i="13"/>
  <c r="E73" i="13" l="1"/>
  <c r="D73" i="13"/>
  <c r="C73" i="13"/>
  <c r="B74" i="13"/>
  <c r="B75" i="13" l="1"/>
  <c r="E74" i="13"/>
  <c r="C74" i="13"/>
  <c r="D74" i="13"/>
  <c r="C75" i="13" l="1"/>
  <c r="B76" i="13"/>
  <c r="E75" i="13"/>
  <c r="D75" i="13"/>
  <c r="E76" i="13" l="1"/>
  <c r="C76" i="13"/>
  <c r="D76" i="13"/>
  <c r="B77" i="13"/>
  <c r="B78" i="13" l="1"/>
  <c r="E77" i="13"/>
  <c r="C77" i="13"/>
  <c r="D77" i="13"/>
  <c r="C78" i="13" l="1"/>
  <c r="D78" i="13"/>
  <c r="B79" i="13"/>
  <c r="E78" i="13"/>
  <c r="B80" i="13" l="1"/>
  <c r="C79" i="13"/>
  <c r="E79" i="13"/>
  <c r="D79" i="13"/>
  <c r="E80" i="13" l="1"/>
  <c r="B81" i="13"/>
  <c r="C80" i="13"/>
  <c r="D80" i="13"/>
  <c r="B82" i="13" l="1"/>
  <c r="C81" i="13"/>
  <c r="D81" i="13"/>
  <c r="E81" i="13"/>
  <c r="C82" i="13" l="1"/>
  <c r="E82" i="13"/>
  <c r="B83" i="13"/>
  <c r="D82" i="13"/>
  <c r="D83" i="13" l="1"/>
  <c r="E83" i="13"/>
  <c r="B84" i="13"/>
  <c r="C83" i="13"/>
  <c r="E84" i="13" l="1"/>
  <c r="C84" i="13"/>
  <c r="D84" i="13"/>
  <c r="B85" i="13"/>
  <c r="B86" i="13" l="1"/>
  <c r="E85" i="13"/>
  <c r="C85" i="13"/>
  <c r="D85" i="13"/>
  <c r="D86" i="13" l="1"/>
  <c r="B87" i="13"/>
  <c r="C86" i="13"/>
  <c r="E86" i="13"/>
  <c r="C87" i="13" l="1"/>
  <c r="E87" i="13"/>
  <c r="D87" i="13"/>
  <c r="B88" i="13"/>
  <c r="B89" i="13" l="1"/>
  <c r="E88" i="13"/>
  <c r="C88" i="13"/>
  <c r="D88" i="13"/>
  <c r="C89" i="13" l="1"/>
  <c r="D89" i="13"/>
  <c r="E89" i="13"/>
  <c r="B90" i="13"/>
  <c r="D90" i="13" l="1"/>
  <c r="B91" i="13"/>
  <c r="E90" i="13"/>
  <c r="C90" i="13"/>
  <c r="D91" i="13" l="1"/>
  <c r="E91" i="13"/>
  <c r="B92" i="13"/>
  <c r="C91" i="13"/>
  <c r="E92" i="13" l="1"/>
  <c r="C92" i="13"/>
  <c r="D92" i="13"/>
  <c r="B93" i="13"/>
  <c r="C93" i="13" l="1"/>
  <c r="E93" i="13"/>
  <c r="D93" i="13"/>
  <c r="B94" i="13"/>
  <c r="C94" i="13" l="1"/>
  <c r="E94" i="13"/>
  <c r="B95" i="13"/>
  <c r="D94" i="13"/>
  <c r="C95" i="13" l="1"/>
  <c r="B96" i="13"/>
  <c r="E95" i="13"/>
  <c r="D95" i="13"/>
  <c r="D96" i="13" l="1"/>
  <c r="C96" i="13"/>
  <c r="B97" i="13"/>
  <c r="E96" i="13"/>
  <c r="D97" i="13" l="1"/>
  <c r="B98" i="13"/>
  <c r="E97" i="13"/>
  <c r="C97" i="13"/>
  <c r="B99" i="13" l="1"/>
  <c r="C98" i="13"/>
  <c r="E98" i="13"/>
  <c r="D98" i="13"/>
  <c r="E99" i="13" l="1"/>
  <c r="C99" i="13"/>
  <c r="D99" i="13"/>
  <c r="B100" i="13"/>
  <c r="C100" i="13" l="1"/>
  <c r="D100" i="13"/>
  <c r="B101" i="13"/>
  <c r="E100" i="13"/>
  <c r="C101" i="13" l="1"/>
  <c r="E101" i="13"/>
  <c r="D101" i="13"/>
  <c r="B102" i="13"/>
  <c r="C102" i="13" l="1"/>
  <c r="D102" i="13"/>
  <c r="B103" i="13"/>
  <c r="E102" i="13"/>
  <c r="E103" i="13" l="1"/>
  <c r="C103" i="13"/>
  <c r="D103" i="13"/>
  <c r="B104" i="13"/>
  <c r="E104" i="13" l="1"/>
  <c r="D104" i="13"/>
  <c r="C104" i="13"/>
  <c r="B105" i="13"/>
  <c r="C105" i="13" l="1"/>
  <c r="B106" i="13"/>
  <c r="D105" i="13"/>
  <c r="E105" i="13"/>
  <c r="D106" i="13" l="1"/>
  <c r="B107" i="13"/>
  <c r="C106" i="13"/>
  <c r="E106" i="13"/>
  <c r="C107" i="13" l="1"/>
  <c r="D107" i="13"/>
  <c r="E107" i="13"/>
  <c r="B108" i="13"/>
  <c r="B109" i="13" l="1"/>
  <c r="D108" i="13"/>
  <c r="E108" i="13"/>
  <c r="C108" i="13"/>
  <c r="C109" i="13" l="1"/>
  <c r="D109" i="13"/>
  <c r="B110" i="13"/>
  <c r="E109" i="13"/>
  <c r="E110" i="13" l="1"/>
  <c r="D110" i="13"/>
  <c r="B111" i="13"/>
  <c r="C110" i="13"/>
  <c r="C111" i="13" l="1"/>
  <c r="B112" i="13"/>
  <c r="D111" i="13"/>
  <c r="E111" i="13"/>
  <c r="B113" i="13" l="1"/>
  <c r="E112" i="13"/>
  <c r="C112" i="13"/>
  <c r="D112" i="13"/>
  <c r="E113" i="13" l="1"/>
  <c r="B114" i="13"/>
  <c r="D113" i="13"/>
  <c r="C113" i="13"/>
  <c r="D114" i="13" l="1"/>
  <c r="B115" i="13"/>
  <c r="E114" i="13"/>
  <c r="C114" i="13"/>
  <c r="B116" i="13" l="1"/>
  <c r="E115" i="13"/>
  <c r="C115" i="13"/>
  <c r="D115" i="13"/>
  <c r="B117" i="13" l="1"/>
  <c r="E116" i="13"/>
  <c r="C116" i="13"/>
  <c r="D116" i="13"/>
  <c r="B118" i="13" l="1"/>
  <c r="E117" i="13"/>
  <c r="C117" i="13"/>
  <c r="D117" i="13"/>
  <c r="C118" i="13" l="1"/>
  <c r="E118" i="13"/>
  <c r="D118" i="13"/>
  <c r="B119" i="13"/>
  <c r="D119" i="13" l="1"/>
  <c r="C119" i="13"/>
  <c r="B120" i="13"/>
  <c r="E119" i="13"/>
  <c r="C120" i="13" l="1"/>
  <c r="E120" i="13"/>
  <c r="B121" i="13"/>
  <c r="D120" i="13"/>
  <c r="D121" i="13" l="1"/>
  <c r="B122" i="13"/>
  <c r="E121" i="13"/>
  <c r="C121" i="13"/>
  <c r="E122" i="13" l="1"/>
  <c r="D122" i="13"/>
  <c r="B123" i="13"/>
  <c r="C122" i="13"/>
  <c r="E123" i="13" l="1"/>
  <c r="B124" i="13"/>
  <c r="C123" i="13"/>
  <c r="D123" i="13"/>
  <c r="B125" i="13" l="1"/>
  <c r="E124" i="13"/>
  <c r="C124" i="13"/>
  <c r="D124" i="13"/>
  <c r="C125" i="13" l="1"/>
  <c r="E125" i="13"/>
  <c r="B126" i="13"/>
  <c r="D125" i="13"/>
  <c r="D126" i="13" l="1"/>
  <c r="C126" i="13"/>
  <c r="E126" i="13"/>
  <c r="B127" i="13"/>
  <c r="D127" i="13" l="1"/>
  <c r="E127" i="13"/>
  <c r="B128" i="13"/>
  <c r="C127" i="13"/>
  <c r="C128" i="13" l="1"/>
  <c r="E128" i="13"/>
  <c r="B129" i="13"/>
  <c r="D128" i="13"/>
  <c r="D129" i="13" l="1"/>
  <c r="E129" i="13"/>
  <c r="B130" i="13"/>
  <c r="C129" i="13"/>
  <c r="D130" i="13" l="1"/>
  <c r="B131" i="13"/>
  <c r="E130" i="13"/>
  <c r="C130" i="13"/>
  <c r="D131" i="13" l="1"/>
  <c r="C131" i="13"/>
  <c r="E131" i="13"/>
  <c r="B132" i="13"/>
  <c r="E132" i="13" l="1"/>
  <c r="C132" i="13"/>
  <c r="B133" i="13"/>
  <c r="D132" i="13"/>
  <c r="C133" i="13" l="1"/>
  <c r="D133" i="13"/>
  <c r="E133" i="13"/>
  <c r="B134" i="13"/>
  <c r="D134" i="13" l="1"/>
  <c r="E134" i="13"/>
  <c r="C134" i="13"/>
  <c r="B135" i="13"/>
  <c r="D135" i="13" l="1"/>
  <c r="C135" i="13"/>
  <c r="B136" i="13"/>
  <c r="E135" i="13"/>
  <c r="C136" i="13" l="1"/>
  <c r="D136" i="13"/>
  <c r="B137" i="13"/>
  <c r="E136" i="13"/>
  <c r="E137" i="13" l="1"/>
  <c r="B138" i="13"/>
  <c r="D137" i="13"/>
  <c r="C137" i="13"/>
  <c r="B139" i="13" l="1"/>
  <c r="E138" i="13"/>
  <c r="D138" i="13"/>
  <c r="C138" i="13"/>
  <c r="D139" i="13" l="1"/>
  <c r="B140" i="13"/>
  <c r="E139" i="13"/>
  <c r="C139" i="13"/>
  <c r="C140" i="13" l="1"/>
  <c r="B141" i="13"/>
  <c r="E140" i="13"/>
  <c r="D140" i="13"/>
  <c r="B142" i="13" l="1"/>
  <c r="D141" i="13"/>
  <c r="C141" i="13"/>
  <c r="E141" i="13"/>
  <c r="D142" i="13" l="1"/>
  <c r="E142" i="13"/>
  <c r="C142" i="13"/>
  <c r="B143" i="13"/>
  <c r="C143" i="13" l="1"/>
  <c r="E143" i="13"/>
  <c r="B144" i="13"/>
  <c r="D143" i="13"/>
  <c r="B145" i="13" l="1"/>
  <c r="C144" i="13"/>
  <c r="E144" i="13"/>
  <c r="D144" i="13"/>
  <c r="E145" i="13" l="1"/>
  <c r="D145" i="13"/>
  <c r="C145" i="13"/>
  <c r="B146" i="13"/>
  <c r="C146" i="13" l="1"/>
  <c r="E146" i="13"/>
  <c r="B147" i="13"/>
  <c r="D146" i="13"/>
  <c r="C147" i="13" l="1"/>
  <c r="B148" i="13"/>
  <c r="D147" i="13"/>
  <c r="E147" i="13"/>
  <c r="B149" i="13" l="1"/>
  <c r="D148" i="13"/>
  <c r="C148" i="13"/>
  <c r="E148" i="13"/>
  <c r="E149" i="13" l="1"/>
  <c r="C149" i="13"/>
  <c r="D149" i="13"/>
  <c r="B150" i="13"/>
  <c r="C150" i="13" l="1"/>
  <c r="B151" i="13"/>
  <c r="D150" i="13"/>
  <c r="E150" i="13"/>
  <c r="C151" i="13" l="1"/>
  <c r="E151" i="13"/>
  <c r="D151" i="13"/>
  <c r="B152" i="13"/>
  <c r="C152" i="13" l="1"/>
  <c r="D152" i="13"/>
  <c r="E152" i="13"/>
  <c r="B153" i="13"/>
  <c r="D153" i="13" l="1"/>
  <c r="E153" i="13"/>
  <c r="C153" i="13"/>
  <c r="B154" i="13"/>
  <c r="B155" i="13" l="1"/>
  <c r="E154" i="13"/>
  <c r="D154" i="13"/>
  <c r="C154" i="13"/>
  <c r="C155" i="13" l="1"/>
  <c r="D155" i="13"/>
  <c r="E155" i="13"/>
  <c r="B156" i="13"/>
  <c r="E156" i="13" l="1"/>
  <c r="C156" i="13"/>
  <c r="D156" i="13"/>
  <c r="B157" i="13"/>
  <c r="E157" i="13" l="1"/>
  <c r="D157" i="13"/>
  <c r="B158" i="13"/>
  <c r="C157" i="13"/>
  <c r="D158" i="13" l="1"/>
  <c r="C158" i="13"/>
  <c r="B159" i="13"/>
  <c r="E158" i="13"/>
  <c r="B160" i="13" l="1"/>
  <c r="C159" i="13"/>
  <c r="E159" i="13"/>
  <c r="D159" i="13"/>
  <c r="C160" i="13" l="1"/>
  <c r="B161" i="13"/>
  <c r="E160" i="13"/>
  <c r="D160" i="13"/>
  <c r="B162" i="13" l="1"/>
  <c r="D161" i="13"/>
  <c r="C161" i="13"/>
  <c r="E161" i="13"/>
  <c r="C162" i="13" l="1"/>
  <c r="D162" i="13"/>
  <c r="B163" i="13"/>
  <c r="E162" i="13"/>
  <c r="C163" i="13" l="1"/>
  <c r="B164" i="13"/>
  <c r="E163" i="13"/>
  <c r="D163" i="13"/>
  <c r="C164" i="13" l="1"/>
  <c r="B165" i="13"/>
  <c r="D164" i="13"/>
  <c r="E164" i="13"/>
  <c r="C165" i="13" l="1"/>
  <c r="E165" i="13"/>
  <c r="B166" i="13"/>
  <c r="D165" i="13"/>
  <c r="E166" i="13" l="1"/>
  <c r="D166" i="13"/>
  <c r="B167" i="13"/>
  <c r="C166" i="13"/>
  <c r="C167" i="13" l="1"/>
  <c r="D167" i="13"/>
  <c r="E167" i="13"/>
  <c r="B168" i="13"/>
  <c r="B169" i="13" l="1"/>
  <c r="D168" i="13"/>
  <c r="E168" i="13"/>
  <c r="C168" i="13"/>
  <c r="B170" i="13" l="1"/>
  <c r="D169" i="13"/>
  <c r="C169" i="13"/>
  <c r="E169" i="13"/>
  <c r="D170" i="13" l="1"/>
  <c r="E170" i="13"/>
  <c r="C170" i="13"/>
  <c r="B171" i="13"/>
  <c r="E171" i="13" l="1"/>
  <c r="D171" i="13"/>
  <c r="B172" i="13"/>
  <c r="C171" i="13"/>
  <c r="D172" i="13" l="1"/>
  <c r="B173" i="13"/>
  <c r="C172" i="13"/>
  <c r="E172" i="13"/>
  <c r="D173" i="13" l="1"/>
  <c r="B174" i="13"/>
  <c r="E173" i="13"/>
  <c r="C173" i="13"/>
  <c r="B175" i="13" l="1"/>
  <c r="E174" i="13"/>
  <c r="C174" i="13"/>
  <c r="D174" i="13"/>
  <c r="C175" i="13" l="1"/>
  <c r="D175" i="13"/>
  <c r="E175" i="13"/>
  <c r="B176" i="13"/>
  <c r="B177" i="13" l="1"/>
  <c r="D176" i="13"/>
  <c r="E176" i="13"/>
  <c r="C176" i="13"/>
  <c r="C177" i="13" l="1"/>
  <c r="D177" i="13"/>
  <c r="E177" i="13"/>
  <c r="B178" i="13"/>
  <c r="E178" i="13" l="1"/>
  <c r="D178" i="13"/>
  <c r="B179" i="13"/>
  <c r="C178" i="13"/>
  <c r="C179" i="13" l="1"/>
  <c r="D179" i="13"/>
  <c r="E179" i="13"/>
  <c r="B180" i="13"/>
  <c r="C180" i="13" l="1"/>
  <c r="D180" i="13"/>
  <c r="B181" i="13"/>
  <c r="E180" i="13"/>
  <c r="C181" i="13" l="1"/>
  <c r="D181" i="13"/>
  <c r="B182" i="13"/>
  <c r="E181" i="13"/>
  <c r="C182" i="13" l="1"/>
  <c r="E182" i="13"/>
  <c r="B183" i="13"/>
  <c r="D182" i="13"/>
  <c r="E183" i="13" l="1"/>
  <c r="B184" i="13"/>
  <c r="C183" i="13"/>
  <c r="D183" i="13"/>
  <c r="D184" i="13" l="1"/>
  <c r="B185" i="13"/>
  <c r="C184" i="13"/>
  <c r="E184" i="13"/>
  <c r="E185" i="13" l="1"/>
  <c r="C185" i="13"/>
  <c r="B186" i="13"/>
  <c r="D185" i="13"/>
  <c r="C186" i="13" l="1"/>
  <c r="E186" i="13"/>
  <c r="D186" i="13"/>
  <c r="B187" i="13"/>
  <c r="E187" i="13" l="1"/>
  <c r="C187" i="13"/>
  <c r="D187" i="13"/>
  <c r="B188" i="13"/>
  <c r="D188" i="13" l="1"/>
  <c r="C188" i="13"/>
  <c r="E188" i="13"/>
  <c r="B189" i="13"/>
  <c r="E189" i="13" l="1"/>
  <c r="B190" i="13"/>
  <c r="C189" i="13"/>
  <c r="D189" i="13"/>
  <c r="D190" i="13" l="1"/>
  <c r="B191" i="13"/>
  <c r="E190" i="13"/>
  <c r="C190" i="13"/>
  <c r="E191" i="13" l="1"/>
  <c r="C191" i="13"/>
  <c r="B192" i="13"/>
  <c r="D191" i="13"/>
  <c r="B193" i="13" l="1"/>
  <c r="C192" i="13"/>
  <c r="D192" i="13"/>
  <c r="E192" i="13"/>
  <c r="C193" i="13" l="1"/>
  <c r="E193" i="13"/>
  <c r="B194" i="13"/>
  <c r="D193" i="13"/>
  <c r="C194" i="13" l="1"/>
  <c r="E194" i="13"/>
  <c r="D194" i="13"/>
  <c r="B195" i="13"/>
  <c r="C195" i="13" l="1"/>
  <c r="E195" i="13"/>
  <c r="D195" i="13"/>
  <c r="B196" i="13"/>
  <c r="E196" i="13" l="1"/>
  <c r="B197" i="13"/>
  <c r="D196" i="13"/>
  <c r="C196" i="13"/>
  <c r="C197" i="13" l="1"/>
  <c r="B198" i="13"/>
  <c r="D197" i="13"/>
  <c r="E197" i="13"/>
  <c r="C198" i="13" l="1"/>
  <c r="D198" i="13"/>
  <c r="B199" i="13"/>
  <c r="E198" i="13"/>
  <c r="B200" i="13" l="1"/>
  <c r="E199" i="13"/>
  <c r="C199" i="13"/>
  <c r="D199" i="13"/>
  <c r="E200" i="13" l="1"/>
  <c r="C200" i="13"/>
  <c r="D200" i="13"/>
  <c r="B201" i="13"/>
  <c r="C201" i="13" l="1"/>
  <c r="D201" i="13"/>
  <c r="B202" i="13"/>
  <c r="E201" i="13"/>
  <c r="C202" i="13" l="1"/>
  <c r="B203" i="13"/>
  <c r="D202" i="13"/>
  <c r="E202" i="13"/>
  <c r="C203" i="13" l="1"/>
  <c r="E203" i="13"/>
  <c r="B204" i="13"/>
  <c r="D203" i="13"/>
  <c r="D204" i="13" l="1"/>
  <c r="C204" i="13"/>
  <c r="E204" i="13"/>
  <c r="B205" i="13"/>
  <c r="B206" i="13" l="1"/>
  <c r="E205" i="13"/>
  <c r="C205" i="13"/>
  <c r="D205" i="13"/>
  <c r="B207" i="13" l="1"/>
  <c r="C206" i="13"/>
  <c r="D206" i="13"/>
  <c r="E206" i="13"/>
  <c r="C207" i="13" l="1"/>
  <c r="E207" i="13"/>
  <c r="B208" i="13"/>
  <c r="D207" i="13"/>
  <c r="D208" i="13" l="1"/>
  <c r="B209" i="13"/>
  <c r="E208" i="13"/>
  <c r="C208" i="13"/>
  <c r="D209" i="13" l="1"/>
  <c r="C209" i="13"/>
  <c r="B210" i="13"/>
  <c r="E209" i="13"/>
  <c r="B211" i="13" l="1"/>
  <c r="C210" i="13"/>
  <c r="E210" i="13"/>
  <c r="D210" i="13"/>
  <c r="D211" i="13" l="1"/>
  <c r="E211" i="13"/>
  <c r="C211" i="13"/>
  <c r="B212" i="13"/>
  <c r="D212" i="13" l="1"/>
  <c r="E212" i="13"/>
  <c r="C212" i="13"/>
  <c r="B213" i="13"/>
  <c r="C213" i="13" l="1"/>
  <c r="E213" i="13"/>
  <c r="B214" i="13"/>
  <c r="D213" i="13"/>
  <c r="B215" i="13" l="1"/>
  <c r="C214" i="13"/>
  <c r="D214" i="13"/>
  <c r="E214" i="13"/>
  <c r="B216" i="13" l="1"/>
  <c r="D215" i="13"/>
  <c r="C215" i="13"/>
  <c r="E215" i="13"/>
  <c r="E216" i="13" l="1"/>
  <c r="C216" i="13"/>
  <c r="D216" i="13"/>
  <c r="B217" i="13"/>
  <c r="D217" i="13" l="1"/>
  <c r="C217" i="13"/>
  <c r="B218" i="13"/>
  <c r="E217" i="13"/>
  <c r="C218" i="13" l="1"/>
  <c r="B219" i="13"/>
  <c r="E218" i="13"/>
  <c r="D218" i="13"/>
  <c r="E219" i="13" l="1"/>
  <c r="C219" i="13"/>
  <c r="B220" i="13"/>
  <c r="D219" i="13"/>
  <c r="E220" i="13" l="1"/>
  <c r="B221" i="13"/>
  <c r="D220" i="13"/>
  <c r="C220" i="13"/>
  <c r="E221" i="13" l="1"/>
  <c r="C221" i="13"/>
  <c r="D221" i="13"/>
  <c r="B222" i="13"/>
  <c r="B223" i="13" l="1"/>
  <c r="D222" i="13"/>
  <c r="C222" i="13"/>
  <c r="E222" i="13"/>
  <c r="C223" i="13" l="1"/>
  <c r="D223" i="13"/>
  <c r="B224" i="13"/>
  <c r="E223" i="13"/>
  <c r="B225" i="13" l="1"/>
  <c r="C224" i="13"/>
  <c r="E224" i="13"/>
  <c r="D224" i="13"/>
  <c r="D225" i="13" l="1"/>
  <c r="C225" i="13"/>
  <c r="E225" i="13"/>
  <c r="B226" i="13"/>
  <c r="C226" i="13" l="1"/>
  <c r="B227" i="13"/>
  <c r="D226" i="13"/>
  <c r="E226" i="13"/>
  <c r="D227" i="13" l="1"/>
  <c r="E227" i="13"/>
  <c r="B228" i="13"/>
  <c r="C227" i="13"/>
  <c r="E228" i="13" l="1"/>
  <c r="C228" i="13"/>
  <c r="D228" i="13"/>
  <c r="B229" i="13"/>
  <c r="B230" i="13" l="1"/>
  <c r="E229" i="13"/>
  <c r="D229" i="13"/>
  <c r="C229" i="13"/>
  <c r="B231" i="13" l="1"/>
  <c r="D230" i="13"/>
  <c r="E230" i="13"/>
  <c r="C230" i="13"/>
  <c r="E231" i="13" l="1"/>
  <c r="B232" i="13"/>
  <c r="C231" i="13"/>
  <c r="D231" i="13"/>
  <c r="E232" i="13" l="1"/>
  <c r="C232" i="13"/>
  <c r="B233" i="13"/>
  <c r="D232" i="13"/>
  <c r="B234" i="13" l="1"/>
  <c r="D233" i="13"/>
  <c r="C233" i="13"/>
  <c r="E233" i="13"/>
  <c r="C234" i="13" l="1"/>
  <c r="B235" i="13"/>
  <c r="D234" i="13"/>
  <c r="E234" i="13"/>
  <c r="E235" i="13" l="1"/>
  <c r="C235" i="13"/>
  <c r="B236" i="13"/>
  <c r="D235" i="13"/>
  <c r="D236" i="13" l="1"/>
  <c r="C236" i="13"/>
  <c r="E236" i="13"/>
  <c r="B237" i="13"/>
  <c r="B238" i="13" l="1"/>
  <c r="D237" i="13"/>
  <c r="C237" i="13"/>
  <c r="E237" i="13"/>
  <c r="D238" i="13" l="1"/>
  <c r="B239" i="13"/>
  <c r="C238" i="13"/>
  <c r="E238" i="13"/>
  <c r="B240" i="13" l="1"/>
  <c r="D239" i="13"/>
  <c r="C239" i="13"/>
  <c r="E239" i="13"/>
  <c r="D240" i="13" l="1"/>
  <c r="C240" i="13"/>
  <c r="E240" i="13"/>
  <c r="B241" i="13"/>
  <c r="C241" i="13" l="1"/>
  <c r="E241" i="13"/>
  <c r="D241" i="13"/>
  <c r="B242" i="13"/>
  <c r="C242" i="13" l="1"/>
  <c r="B243" i="13"/>
  <c r="E242" i="13"/>
  <c r="D242" i="13"/>
  <c r="E243" i="13" l="1"/>
  <c r="D243" i="13"/>
  <c r="C243" i="13"/>
  <c r="B244" i="13"/>
  <c r="D244" i="13" l="1"/>
  <c r="C244" i="13"/>
  <c r="B245" i="13"/>
  <c r="E244" i="13"/>
  <c r="B246" i="13" l="1"/>
  <c r="E245" i="13"/>
  <c r="C245" i="13"/>
  <c r="D245" i="13"/>
  <c r="C246" i="13" l="1"/>
  <c r="D246" i="13"/>
  <c r="E246" i="13"/>
  <c r="B247" i="13"/>
  <c r="C247" i="13" l="1"/>
  <c r="E247" i="13"/>
  <c r="D247" i="13"/>
  <c r="B248" i="13"/>
  <c r="E248" i="13" l="1"/>
  <c r="B249" i="13"/>
  <c r="D248" i="13"/>
  <c r="C248" i="13"/>
  <c r="E249" i="13" l="1"/>
  <c r="C249" i="13"/>
  <c r="B250" i="13"/>
  <c r="D249" i="13"/>
  <c r="C250" i="13" l="1"/>
  <c r="E250" i="13"/>
  <c r="B251" i="13"/>
  <c r="D250" i="13"/>
  <c r="B252" i="13" l="1"/>
  <c r="C251" i="13"/>
  <c r="E251" i="13"/>
  <c r="D251" i="13"/>
  <c r="B253" i="13" l="1"/>
  <c r="C252" i="13"/>
  <c r="E252" i="13"/>
  <c r="D252" i="13"/>
  <c r="C253" i="13" l="1"/>
  <c r="E253" i="13"/>
  <c r="D253" i="13"/>
  <c r="B254" i="13"/>
  <c r="C254" i="13" l="1"/>
  <c r="D254" i="13"/>
  <c r="E254" i="13"/>
  <c r="B255" i="13"/>
  <c r="D255" i="13" l="1"/>
  <c r="C255" i="13"/>
  <c r="E255" i="13"/>
  <c r="B256" i="13"/>
  <c r="D256" i="13" l="1"/>
  <c r="B257" i="13"/>
  <c r="C256" i="13"/>
  <c r="E256" i="13"/>
  <c r="C257" i="13" l="1"/>
  <c r="B258" i="13"/>
  <c r="D257" i="13"/>
  <c r="E257" i="13"/>
  <c r="B259" i="13" l="1"/>
  <c r="C258" i="13"/>
  <c r="E258" i="13"/>
  <c r="D258" i="13"/>
  <c r="E259" i="13" l="1"/>
  <c r="D259" i="13"/>
  <c r="B260" i="13"/>
  <c r="C259" i="13"/>
  <c r="B261" i="13" l="1"/>
  <c r="E260" i="13"/>
  <c r="C260" i="13"/>
  <c r="D260" i="13"/>
  <c r="C261" i="13" l="1"/>
  <c r="E261" i="13"/>
  <c r="B262" i="13"/>
  <c r="D261" i="13"/>
  <c r="C262" i="13" l="1"/>
  <c r="B263" i="13"/>
  <c r="E262" i="13"/>
  <c r="D262" i="13"/>
  <c r="D263" i="13" l="1"/>
  <c r="E263" i="13"/>
  <c r="C263" i="13"/>
  <c r="B264" i="13"/>
  <c r="B265" i="13" l="1"/>
  <c r="D264" i="13"/>
  <c r="C264" i="13"/>
  <c r="E264" i="13"/>
  <c r="C265" i="13" l="1"/>
  <c r="D265" i="13"/>
  <c r="B266" i="13"/>
  <c r="E265" i="13"/>
  <c r="B267" i="13" l="1"/>
  <c r="E266" i="13"/>
  <c r="C266" i="13"/>
  <c r="D266" i="13"/>
  <c r="D267" i="13" l="1"/>
  <c r="C267" i="13"/>
  <c r="E267" i="13"/>
  <c r="B268" i="13"/>
  <c r="C268" i="13" l="1"/>
  <c r="D268" i="13"/>
  <c r="B269" i="13"/>
  <c r="E268" i="13"/>
  <c r="B270" i="13" l="1"/>
  <c r="C269" i="13"/>
  <c r="E269" i="13"/>
  <c r="D269" i="13"/>
  <c r="E270" i="13" l="1"/>
  <c r="C270" i="13"/>
  <c r="D270" i="13"/>
  <c r="B271" i="13"/>
  <c r="D271" i="13" l="1"/>
  <c r="B272" i="13"/>
  <c r="E271" i="13"/>
  <c r="C271" i="13"/>
  <c r="B273" i="13" l="1"/>
  <c r="D272" i="13"/>
  <c r="C272" i="13"/>
  <c r="E272" i="13"/>
  <c r="B274" i="13" l="1"/>
  <c r="C273" i="13"/>
  <c r="D273" i="13"/>
  <c r="E273" i="13"/>
  <c r="E274" i="13" l="1"/>
  <c r="D274" i="13"/>
  <c r="B275" i="13"/>
  <c r="C274" i="13"/>
  <c r="D275" i="13" l="1"/>
  <c r="C275" i="13"/>
  <c r="E275" i="13"/>
  <c r="B276" i="13"/>
  <c r="B277" i="13" l="1"/>
  <c r="C276" i="13"/>
  <c r="E276" i="13"/>
  <c r="D276" i="13"/>
  <c r="B278" i="13" l="1"/>
  <c r="C277" i="13"/>
  <c r="D277" i="13"/>
  <c r="E277" i="13"/>
  <c r="C278" i="13" l="1"/>
  <c r="D278" i="13"/>
  <c r="E278" i="13"/>
  <c r="B279" i="13"/>
  <c r="D279" i="13" l="1"/>
  <c r="E279" i="13"/>
  <c r="C279" i="13"/>
  <c r="B280" i="13"/>
  <c r="C280" i="13" l="1"/>
  <c r="D280" i="13"/>
  <c r="E280" i="13"/>
  <c r="B281" i="13"/>
  <c r="B282" i="13" l="1"/>
  <c r="C281" i="13"/>
  <c r="D281" i="13"/>
  <c r="E281" i="13"/>
  <c r="E282" i="13" l="1"/>
  <c r="B283" i="13"/>
  <c r="D282" i="13"/>
  <c r="C282" i="13"/>
  <c r="D283" i="13" l="1"/>
  <c r="C283" i="13"/>
  <c r="E283" i="13"/>
  <c r="B284" i="13"/>
  <c r="C284" i="13" l="1"/>
  <c r="B285" i="13"/>
  <c r="D284" i="13"/>
  <c r="E284" i="13"/>
  <c r="B286" i="13" l="1"/>
  <c r="E285" i="13"/>
  <c r="C285" i="13"/>
  <c r="D285" i="13"/>
  <c r="B287" i="13" l="1"/>
  <c r="C286" i="13"/>
  <c r="E286" i="13"/>
  <c r="D286" i="13"/>
  <c r="D287" i="13" l="1"/>
  <c r="B288" i="13"/>
  <c r="E287" i="13"/>
  <c r="C287" i="13"/>
  <c r="D288" i="13" l="1"/>
  <c r="C288" i="13"/>
  <c r="E288" i="13"/>
  <c r="B289" i="13"/>
  <c r="C289" i="13" l="1"/>
  <c r="B290" i="13"/>
  <c r="E289" i="13"/>
  <c r="D289" i="13"/>
  <c r="B291" i="13" l="1"/>
  <c r="E290" i="13"/>
  <c r="C290" i="13"/>
  <c r="D290" i="13"/>
  <c r="E291" i="13" l="1"/>
  <c r="C291" i="13"/>
  <c r="D291" i="13"/>
  <c r="B292" i="13"/>
  <c r="C292" i="13" l="1"/>
  <c r="D292" i="13"/>
  <c r="B293" i="13"/>
  <c r="E292" i="13"/>
  <c r="B294" i="13" l="1"/>
  <c r="C293" i="13"/>
  <c r="D293" i="13"/>
  <c r="E293" i="13"/>
  <c r="B295" i="13" l="1"/>
  <c r="D294" i="13"/>
  <c r="C294" i="13"/>
  <c r="E294" i="13"/>
  <c r="D295" i="13" l="1"/>
  <c r="E295" i="13"/>
  <c r="B296" i="13"/>
  <c r="C295" i="13"/>
  <c r="C296" i="13" l="1"/>
  <c r="E296" i="13"/>
  <c r="D296" i="13"/>
  <c r="B297" i="13"/>
  <c r="B298" i="13" l="1"/>
  <c r="C297" i="13"/>
  <c r="E297" i="13"/>
  <c r="D297" i="13"/>
  <c r="E298" i="13" l="1"/>
  <c r="D298" i="13"/>
  <c r="C298" i="13"/>
  <c r="B299" i="13"/>
  <c r="D299" i="13" l="1"/>
  <c r="B300" i="13"/>
  <c r="E299" i="13"/>
  <c r="C299" i="13"/>
  <c r="E300" i="13" l="1"/>
  <c r="B301" i="13"/>
  <c r="D300" i="13"/>
  <c r="C300" i="13"/>
  <c r="B302" i="13" l="1"/>
  <c r="E301" i="13"/>
  <c r="C301" i="13"/>
  <c r="D301" i="13"/>
  <c r="B303" i="13" l="1"/>
  <c r="E302" i="13"/>
  <c r="D302" i="13"/>
  <c r="C302" i="13"/>
  <c r="C303" i="13" l="1"/>
  <c r="E303" i="13"/>
  <c r="B304" i="13"/>
  <c r="D303" i="13"/>
  <c r="C304" i="13" l="1"/>
  <c r="D304" i="13"/>
  <c r="B305" i="13"/>
  <c r="E304" i="13"/>
  <c r="B306" i="13" l="1"/>
  <c r="C305" i="13"/>
  <c r="D305" i="13"/>
  <c r="E305" i="13"/>
  <c r="E306" i="13" l="1"/>
  <c r="B307" i="13"/>
  <c r="C306" i="13"/>
  <c r="D306" i="13"/>
  <c r="C307" i="13" l="1"/>
  <c r="D307" i="13"/>
  <c r="B308" i="13"/>
  <c r="E307" i="13"/>
  <c r="D308" i="13" l="1"/>
  <c r="E308" i="13"/>
  <c r="B309" i="13"/>
  <c r="C308" i="13"/>
  <c r="D309" i="13" l="1"/>
  <c r="C309" i="13"/>
  <c r="B310" i="13"/>
  <c r="E309" i="13"/>
  <c r="C310" i="13" l="1"/>
  <c r="B311" i="13"/>
  <c r="D310" i="13"/>
  <c r="E310" i="13"/>
  <c r="E311" i="13" l="1"/>
  <c r="B312" i="13"/>
  <c r="C311" i="13"/>
  <c r="D311" i="13"/>
  <c r="C312" i="13" l="1"/>
  <c r="E312" i="13"/>
  <c r="D312" i="13"/>
  <c r="B313" i="13"/>
  <c r="C313" i="13" l="1"/>
  <c r="D313" i="13"/>
  <c r="E313" i="13"/>
  <c r="B314" i="13"/>
  <c r="C314" i="13" l="1"/>
  <c r="E314" i="13"/>
  <c r="D314" i="13"/>
  <c r="B315" i="13"/>
  <c r="B316" i="13" l="1"/>
  <c r="C315" i="13"/>
  <c r="E315" i="13"/>
  <c r="D315" i="13"/>
  <c r="D316" i="13" l="1"/>
  <c r="E316" i="13"/>
  <c r="C316" i="13"/>
  <c r="B317" i="13"/>
  <c r="C317" i="13" l="1"/>
  <c r="B318" i="13"/>
  <c r="D317" i="13"/>
  <c r="E317" i="13"/>
  <c r="E318" i="13" l="1"/>
  <c r="C318" i="13"/>
  <c r="D318" i="13"/>
  <c r="B319" i="13"/>
  <c r="E319" i="13" l="1"/>
  <c r="C319" i="13"/>
  <c r="B320" i="13"/>
  <c r="D319" i="13"/>
  <c r="D320" i="13" l="1"/>
  <c r="E320" i="13"/>
  <c r="B321" i="13"/>
  <c r="C320" i="13"/>
  <c r="D321" i="13" l="1"/>
  <c r="E321" i="13"/>
  <c r="C321" i="13"/>
  <c r="B322" i="13"/>
  <c r="E322" i="13" l="1"/>
  <c r="C322" i="13"/>
  <c r="D322" i="13"/>
  <c r="B323" i="13"/>
  <c r="E323" i="13" l="1"/>
  <c r="B324" i="13"/>
  <c r="D323" i="13"/>
  <c r="C323" i="13"/>
  <c r="C324" i="13" l="1"/>
  <c r="D324" i="13"/>
  <c r="E324" i="13"/>
  <c r="B325" i="13"/>
  <c r="B326" i="13" l="1"/>
  <c r="C325" i="13"/>
  <c r="E325" i="13"/>
  <c r="D325" i="13"/>
  <c r="C326" i="13" l="1"/>
  <c r="D326" i="13"/>
  <c r="B327" i="13"/>
  <c r="E326" i="13"/>
  <c r="C327" i="13" l="1"/>
  <c r="D327" i="13"/>
  <c r="B328" i="13"/>
  <c r="E327" i="13"/>
  <c r="C328" i="13" l="1"/>
  <c r="E328" i="13"/>
  <c r="D328" i="13"/>
  <c r="B329" i="13"/>
  <c r="D329" i="13" l="1"/>
  <c r="B330" i="13"/>
  <c r="C329" i="13"/>
  <c r="E329" i="13"/>
  <c r="C330" i="13" l="1"/>
  <c r="E330" i="13"/>
  <c r="B331" i="13"/>
  <c r="D330" i="13"/>
  <c r="C331" i="13" l="1"/>
  <c r="E331" i="13"/>
  <c r="B332" i="13"/>
  <c r="D331" i="13"/>
  <c r="D332" i="13" l="1"/>
  <c r="B333" i="13"/>
  <c r="E332" i="13"/>
  <c r="C332" i="13"/>
  <c r="B334" i="13" l="1"/>
  <c r="D333" i="13"/>
  <c r="C333" i="13"/>
  <c r="E333" i="13"/>
  <c r="E334" i="13" l="1"/>
  <c r="C334" i="13"/>
  <c r="D334" i="13"/>
  <c r="B335" i="13"/>
  <c r="C335" i="13" l="1"/>
  <c r="E335" i="13"/>
  <c r="B336" i="13"/>
  <c r="D335" i="13"/>
  <c r="E336" i="13" l="1"/>
  <c r="C336" i="13"/>
  <c r="D336" i="13"/>
  <c r="B337" i="13"/>
  <c r="D337" i="13" l="1"/>
  <c r="E337" i="13"/>
  <c r="C337" i="13"/>
  <c r="B338" i="13"/>
  <c r="C338" i="13" l="1"/>
  <c r="D338" i="13"/>
  <c r="B339" i="13"/>
  <c r="E338" i="13"/>
  <c r="E339" i="13" l="1"/>
  <c r="B340" i="13"/>
  <c r="C339" i="13"/>
  <c r="D339" i="13"/>
  <c r="D340" i="13" l="1"/>
  <c r="C340" i="13"/>
  <c r="E340" i="13"/>
  <c r="B341" i="13"/>
  <c r="B342" i="13" l="1"/>
  <c r="C341" i="13"/>
  <c r="D341" i="13"/>
  <c r="E341" i="13"/>
  <c r="C342" i="13" l="1"/>
  <c r="B343" i="13"/>
  <c r="E342" i="13"/>
  <c r="D342" i="13"/>
  <c r="B344" i="13" l="1"/>
  <c r="C343" i="13"/>
  <c r="D343" i="13"/>
  <c r="E343" i="13"/>
  <c r="D344" i="13" l="1"/>
  <c r="C344" i="13"/>
  <c r="E344" i="13"/>
  <c r="B345" i="13"/>
  <c r="C345" i="13" l="1"/>
  <c r="D345" i="13"/>
  <c r="B346" i="13"/>
  <c r="E345" i="13"/>
  <c r="C346" i="13" l="1"/>
  <c r="B347" i="13"/>
  <c r="E346" i="13"/>
  <c r="D346" i="13"/>
  <c r="E347" i="13" l="1"/>
  <c r="B348" i="13"/>
  <c r="C347" i="13"/>
  <c r="D347" i="13"/>
  <c r="E348" i="13" l="1"/>
  <c r="D348" i="13"/>
  <c r="C348" i="13"/>
  <c r="B349" i="13"/>
  <c r="B350" i="13" l="1"/>
  <c r="C349" i="13"/>
  <c r="E349" i="13"/>
  <c r="D349" i="13"/>
  <c r="C350" i="13" l="1"/>
  <c r="E350" i="13"/>
  <c r="D350" i="13"/>
  <c r="B351" i="13"/>
  <c r="C351" i="13" l="1"/>
  <c r="D351" i="13"/>
  <c r="E351" i="13"/>
  <c r="B352" i="13"/>
  <c r="D352" i="13" l="1"/>
  <c r="B353" i="13"/>
  <c r="E352" i="13"/>
  <c r="C352" i="13"/>
  <c r="B354" i="13" l="1"/>
  <c r="D353" i="13"/>
  <c r="E353" i="13"/>
  <c r="C353" i="13"/>
  <c r="C354" i="13" l="1"/>
  <c r="E354" i="13"/>
  <c r="D354" i="13"/>
  <c r="B355" i="13"/>
  <c r="C355" i="13" l="1"/>
  <c r="D355" i="13"/>
  <c r="E355" i="13"/>
  <c r="B356" i="13"/>
  <c r="B357" i="13" l="1"/>
  <c r="E356" i="13"/>
  <c r="C356" i="13"/>
  <c r="D356" i="13"/>
  <c r="E357" i="13" l="1"/>
  <c r="B358" i="13"/>
  <c r="D357" i="13"/>
  <c r="C357" i="13"/>
  <c r="C358" i="13" l="1"/>
  <c r="B359" i="13"/>
  <c r="D358" i="13"/>
  <c r="E358" i="13"/>
  <c r="E359" i="13" l="1"/>
  <c r="C359" i="13"/>
  <c r="D359" i="13"/>
  <c r="B360" i="13"/>
  <c r="B361" i="13" l="1"/>
  <c r="E360" i="13"/>
  <c r="C360" i="13"/>
  <c r="D360" i="13"/>
  <c r="C361" i="13" l="1"/>
  <c r="D361" i="13"/>
  <c r="B362" i="13"/>
  <c r="E361" i="13"/>
  <c r="D362" i="13" l="1"/>
  <c r="C362" i="13"/>
  <c r="B363" i="13"/>
  <c r="E362" i="13"/>
  <c r="E363" i="13" l="1"/>
  <c r="C363" i="13"/>
  <c r="D363" i="13"/>
  <c r="B364" i="13"/>
  <c r="B365" i="13" l="1"/>
  <c r="C364" i="13"/>
  <c r="D364" i="13"/>
  <c r="E364" i="13"/>
  <c r="B366" i="13" l="1"/>
  <c r="C365" i="13"/>
  <c r="D365" i="13"/>
  <c r="E365" i="13"/>
  <c r="E366" i="13" l="1"/>
  <c r="D366" i="13"/>
  <c r="C366" i="13"/>
  <c r="B367" i="13"/>
  <c r="B368" i="13" l="1"/>
  <c r="D367" i="13"/>
  <c r="C367" i="13"/>
  <c r="E367" i="13"/>
  <c r="C368" i="13" l="1"/>
  <c r="D368" i="13"/>
  <c r="E368" i="13"/>
  <c r="B369" i="13"/>
  <c r="B370" i="13" l="1"/>
  <c r="E369" i="13"/>
  <c r="C369" i="13"/>
  <c r="D369" i="13"/>
  <c r="B371" i="13" l="1"/>
  <c r="C370" i="13"/>
  <c r="D370" i="13"/>
  <c r="E370" i="13"/>
  <c r="D371" i="13" l="1"/>
  <c r="C371" i="13"/>
  <c r="E371" i="13"/>
  <c r="B372" i="13"/>
  <c r="B373" i="13" l="1"/>
  <c r="D372" i="13"/>
  <c r="E372" i="13"/>
  <c r="C372" i="13"/>
  <c r="C373" i="13" l="1"/>
  <c r="B374" i="13"/>
  <c r="D373" i="13"/>
  <c r="E373" i="13"/>
  <c r="E374" i="13" l="1"/>
  <c r="C374" i="13"/>
  <c r="B375" i="13"/>
  <c r="D374" i="13"/>
  <c r="D375" i="13" l="1"/>
  <c r="E375" i="13"/>
  <c r="B376" i="13"/>
  <c r="C375" i="13"/>
  <c r="B377" i="13" l="1"/>
  <c r="E376" i="13"/>
  <c r="C376" i="13"/>
  <c r="D376" i="13"/>
  <c r="B378" i="13" l="1"/>
  <c r="E377" i="13"/>
  <c r="C377" i="13"/>
  <c r="D377" i="13"/>
  <c r="C378" i="13" l="1"/>
  <c r="B379" i="13"/>
  <c r="E378" i="13"/>
  <c r="D378" i="13"/>
  <c r="E379" i="13" l="1"/>
  <c r="C379" i="13"/>
  <c r="D379" i="13"/>
  <c r="B380" i="13"/>
  <c r="B381" i="13" l="1"/>
  <c r="D380" i="13"/>
  <c r="C380" i="13"/>
  <c r="E380" i="13"/>
  <c r="B382" i="13" l="1"/>
  <c r="C381" i="13"/>
  <c r="E381" i="13"/>
  <c r="D381" i="13"/>
  <c r="E382" i="13" l="1"/>
  <c r="D382" i="13"/>
  <c r="B383" i="13"/>
  <c r="C382" i="13"/>
  <c r="D383" i="13" l="1"/>
  <c r="E383" i="13"/>
  <c r="C383" i="13"/>
  <c r="B384" i="13"/>
  <c r="C384" i="13" l="1"/>
  <c r="E384" i="13"/>
  <c r="D384" i="13"/>
  <c r="B385" i="13"/>
  <c r="C385" i="13" l="1"/>
  <c r="E385" i="13"/>
  <c r="B386" i="13"/>
  <c r="D385" i="13"/>
  <c r="C386" i="13" l="1"/>
  <c r="B387" i="13"/>
  <c r="E386" i="13"/>
  <c r="D386" i="13"/>
  <c r="D387" i="13" l="1"/>
  <c r="E387" i="13"/>
  <c r="C387" i="13"/>
  <c r="B388" i="13"/>
  <c r="C388" i="13" l="1"/>
  <c r="E388" i="13"/>
  <c r="D388" i="13"/>
  <c r="B389" i="13"/>
  <c r="B390" i="13" l="1"/>
  <c r="E389" i="13"/>
  <c r="C389" i="13"/>
  <c r="D389" i="13"/>
  <c r="B391" i="13" l="1"/>
  <c r="E390" i="13"/>
  <c r="C390" i="13"/>
  <c r="D390" i="13"/>
  <c r="C391" i="13" l="1"/>
  <c r="D391" i="13"/>
  <c r="E391" i="13"/>
  <c r="B392" i="13"/>
  <c r="E392" i="13" l="1"/>
  <c r="C392" i="13"/>
  <c r="D392" i="13"/>
  <c r="B393" i="13"/>
  <c r="C393" i="13" l="1"/>
  <c r="D393" i="13"/>
  <c r="B394" i="13"/>
  <c r="E393" i="13"/>
  <c r="B395" i="13" l="1"/>
  <c r="E394" i="13"/>
  <c r="C394" i="13"/>
  <c r="D394" i="13"/>
  <c r="E395" i="13" l="1"/>
  <c r="D395" i="13"/>
  <c r="C395" i="13"/>
  <c r="B396" i="13"/>
  <c r="D396" i="13" l="1"/>
  <c r="C396" i="13"/>
  <c r="E396" i="13"/>
  <c r="B397" i="13"/>
  <c r="D397" i="13" l="1"/>
  <c r="C397" i="13"/>
  <c r="B398" i="13"/>
  <c r="E397" i="13"/>
  <c r="C398" i="13" l="1"/>
  <c r="D398" i="13"/>
  <c r="B399" i="13"/>
  <c r="E398" i="13"/>
  <c r="D399" i="13" l="1"/>
  <c r="E399" i="13"/>
  <c r="C399" i="13"/>
  <c r="B400" i="13"/>
  <c r="D400" i="13" l="1"/>
  <c r="B401" i="13"/>
  <c r="C400" i="13"/>
  <c r="E400" i="13"/>
  <c r="E401" i="13" l="1"/>
  <c r="C401" i="13"/>
  <c r="D401" i="13"/>
  <c r="B402" i="13"/>
  <c r="B403" i="13" l="1"/>
  <c r="E402" i="13"/>
  <c r="C402" i="13"/>
  <c r="D402" i="13"/>
  <c r="B404" i="13" l="1"/>
  <c r="C403" i="13"/>
  <c r="D403" i="13"/>
  <c r="E403" i="13"/>
  <c r="C404" i="13" l="1"/>
  <c r="D404" i="13"/>
  <c r="B405" i="13"/>
  <c r="E404" i="13"/>
  <c r="D405" i="13" l="1"/>
  <c r="E405" i="13"/>
  <c r="C405" i="13"/>
  <c r="B406" i="13"/>
  <c r="C406" i="13" l="1"/>
  <c r="D406" i="13"/>
  <c r="B407" i="13"/>
  <c r="E406" i="13"/>
  <c r="C407" i="13" l="1"/>
  <c r="E407" i="13"/>
  <c r="D407" i="13"/>
  <c r="B408" i="13"/>
  <c r="D408" i="13" l="1"/>
  <c r="C408" i="13"/>
  <c r="B409" i="13"/>
  <c r="E408" i="13"/>
  <c r="D409" i="13" l="1"/>
  <c r="C409" i="13"/>
  <c r="B410" i="13"/>
  <c r="E409" i="13"/>
  <c r="C410" i="13" l="1"/>
  <c r="E410" i="13"/>
  <c r="D410" i="13"/>
  <c r="B411" i="13"/>
  <c r="B412" i="13" l="1"/>
  <c r="E411" i="13"/>
  <c r="D411" i="13"/>
  <c r="C411" i="13"/>
  <c r="D412" i="13" l="1"/>
  <c r="C412" i="13"/>
  <c r="E412" i="13"/>
  <c r="B413" i="13"/>
  <c r="B414" i="13" l="1"/>
  <c r="D413" i="13"/>
  <c r="E413" i="13"/>
  <c r="C413" i="13"/>
  <c r="B415" i="13" l="1"/>
  <c r="D414" i="13"/>
  <c r="C414" i="13"/>
  <c r="E414" i="13"/>
  <c r="D415" i="13" l="1"/>
  <c r="E415" i="13"/>
  <c r="B416" i="13"/>
  <c r="C415" i="13"/>
  <c r="E416" i="13" l="1"/>
  <c r="D416" i="13"/>
  <c r="C416" i="13"/>
  <c r="B417" i="13"/>
  <c r="D417" i="13" l="1"/>
  <c r="E417" i="13"/>
  <c r="B418" i="13"/>
  <c r="C417" i="13"/>
  <c r="C418" i="13" l="1"/>
  <c r="E418" i="13"/>
  <c r="B419" i="13"/>
  <c r="D418" i="13"/>
  <c r="C419" i="13" l="1"/>
  <c r="E419" i="13"/>
  <c r="D419" i="13"/>
  <c r="B420" i="13"/>
  <c r="C420" i="13" l="1"/>
  <c r="B421" i="13"/>
  <c r="E420" i="13"/>
  <c r="D420" i="13"/>
  <c r="E421" i="13" l="1"/>
  <c r="D421" i="13"/>
  <c r="B422" i="13"/>
  <c r="C421" i="13"/>
  <c r="B423" i="13" l="1"/>
  <c r="C422" i="13"/>
  <c r="E422" i="13"/>
  <c r="D422" i="13"/>
  <c r="C423" i="13" l="1"/>
  <c r="E423" i="13"/>
  <c r="B424" i="13"/>
  <c r="D423" i="13"/>
  <c r="B425" i="13" l="1"/>
  <c r="C424" i="13"/>
  <c r="D424" i="13"/>
  <c r="E424" i="13"/>
  <c r="E425" i="13" l="1"/>
  <c r="C425" i="13"/>
  <c r="D425" i="13"/>
  <c r="B426" i="13"/>
  <c r="D426" i="13" l="1"/>
  <c r="E426" i="13"/>
  <c r="B427" i="13"/>
  <c r="C426" i="13"/>
  <c r="E427" i="13" l="1"/>
  <c r="D427" i="13"/>
  <c r="C427" i="13"/>
  <c r="B428" i="13"/>
  <c r="C428" i="13" l="1"/>
  <c r="B429" i="13"/>
  <c r="D428" i="13"/>
  <c r="E428" i="13"/>
  <c r="B430" i="13" l="1"/>
  <c r="D429" i="13"/>
  <c r="C429" i="13"/>
  <c r="E429" i="13"/>
  <c r="B431" i="13" l="1"/>
  <c r="C430" i="13"/>
  <c r="E430" i="13"/>
  <c r="D430" i="13"/>
  <c r="C431" i="13" l="1"/>
  <c r="B432" i="13"/>
  <c r="D431" i="13"/>
  <c r="E431" i="13"/>
  <c r="D432" i="13" l="1"/>
  <c r="C432" i="13"/>
  <c r="E432" i="13"/>
  <c r="B433" i="13"/>
  <c r="C433" i="13" l="1"/>
  <c r="D433" i="13"/>
  <c r="B434" i="13"/>
  <c r="E433" i="13"/>
  <c r="E434" i="13" l="1"/>
  <c r="B435" i="13"/>
  <c r="C434" i="13"/>
  <c r="D434" i="13"/>
  <c r="D435" i="13" l="1"/>
  <c r="B436" i="13"/>
  <c r="E435" i="13"/>
  <c r="C435" i="13"/>
  <c r="C436" i="13" l="1"/>
  <c r="D436" i="13"/>
  <c r="B437" i="13"/>
  <c r="E436" i="13"/>
  <c r="D437" i="13" l="1"/>
  <c r="E437" i="13"/>
  <c r="C437" i="13"/>
  <c r="B438" i="13"/>
  <c r="B439" i="13" l="1"/>
  <c r="C438" i="13"/>
  <c r="E438" i="13"/>
  <c r="D438" i="13"/>
  <c r="B440" i="13" l="1"/>
  <c r="D439" i="13"/>
  <c r="C439" i="13"/>
  <c r="E439" i="13"/>
  <c r="D440" i="13" l="1"/>
  <c r="C440" i="13"/>
  <c r="B441" i="13"/>
  <c r="E440" i="13"/>
  <c r="C441" i="13" l="1"/>
  <c r="B442" i="13"/>
  <c r="E441" i="13"/>
  <c r="D441" i="13"/>
  <c r="E442" i="13" l="1"/>
  <c r="C442" i="13"/>
  <c r="B443" i="13"/>
  <c r="D442" i="13"/>
  <c r="D443" i="13" l="1"/>
  <c r="C443" i="13"/>
  <c r="B444" i="13"/>
  <c r="E443" i="13"/>
  <c r="B445" i="13" l="1"/>
  <c r="C444" i="13"/>
  <c r="D444" i="13"/>
  <c r="E444" i="13"/>
  <c r="C445" i="13" l="1"/>
  <c r="D445" i="13"/>
  <c r="B446" i="13"/>
  <c r="E445" i="13"/>
  <c r="E446" i="13" l="1"/>
  <c r="C446" i="13"/>
  <c r="B447" i="13"/>
  <c r="D446" i="13"/>
  <c r="D447" i="13" l="1"/>
  <c r="C447" i="13"/>
  <c r="B448" i="13"/>
  <c r="E447" i="13"/>
  <c r="C448" i="13" l="1"/>
  <c r="E448" i="13"/>
  <c r="D448" i="13"/>
  <c r="B449" i="13"/>
  <c r="D449" i="13" l="1"/>
  <c r="C449" i="13"/>
  <c r="E449" i="13"/>
  <c r="B450" i="13"/>
  <c r="C450" i="13" l="1"/>
  <c r="E450" i="13"/>
  <c r="B451" i="13"/>
  <c r="D450" i="13"/>
  <c r="E451" i="13" l="1"/>
  <c r="D451" i="13"/>
  <c r="B452" i="13"/>
  <c r="C451" i="13"/>
  <c r="B453" i="13" l="1"/>
  <c r="C452" i="13"/>
  <c r="E452" i="13"/>
  <c r="D452" i="13"/>
  <c r="C453" i="13" l="1"/>
  <c r="D453" i="13"/>
  <c r="E453" i="13"/>
  <c r="B454" i="13"/>
  <c r="C454" i="13" l="1"/>
  <c r="B455" i="13"/>
  <c r="E454" i="13"/>
  <c r="D454" i="13"/>
  <c r="B456" i="13" l="1"/>
  <c r="C455" i="13"/>
  <c r="E455" i="13"/>
  <c r="D455" i="13"/>
  <c r="B457" i="13" l="1"/>
  <c r="C456" i="13"/>
  <c r="E456" i="13"/>
  <c r="D456" i="13"/>
  <c r="E457" i="13" l="1"/>
  <c r="C457" i="13"/>
  <c r="D457" i="13"/>
  <c r="B458" i="13"/>
  <c r="E458" i="13" l="1"/>
  <c r="C458" i="13"/>
  <c r="B459" i="13"/>
  <c r="D458" i="13"/>
  <c r="E459" i="13" l="1"/>
  <c r="C459" i="13"/>
  <c r="D459" i="13"/>
  <c r="B460" i="13"/>
  <c r="E460" i="13" l="1"/>
  <c r="C460" i="13"/>
  <c r="D460" i="13"/>
  <c r="B461" i="13"/>
  <c r="C461" i="13" l="1"/>
  <c r="E461" i="13"/>
  <c r="B462" i="13"/>
  <c r="D461" i="13"/>
  <c r="B463" i="13" l="1"/>
  <c r="C462" i="13"/>
  <c r="E462" i="13"/>
  <c r="D462" i="13"/>
  <c r="E463" i="13" l="1"/>
  <c r="C463" i="13"/>
  <c r="B464" i="13"/>
  <c r="D463" i="13"/>
  <c r="B465" i="13" l="1"/>
  <c r="C464" i="13"/>
  <c r="E464" i="13"/>
  <c r="D464" i="13"/>
  <c r="C465" i="13" l="1"/>
  <c r="E465" i="13"/>
  <c r="D465" i="13"/>
  <c r="B466" i="13"/>
  <c r="C466" i="13" l="1"/>
  <c r="E466" i="13"/>
  <c r="D466" i="13"/>
  <c r="B467" i="13"/>
  <c r="E467" i="13" l="1"/>
  <c r="C467" i="13"/>
  <c r="D467" i="13"/>
  <c r="B468" i="13"/>
  <c r="D468" i="13" l="1"/>
  <c r="C468" i="13"/>
  <c r="E468" i="13"/>
  <c r="B469" i="13"/>
  <c r="B470" i="13" l="1"/>
  <c r="C469" i="13"/>
  <c r="E469" i="13"/>
  <c r="D469" i="13"/>
  <c r="C470" i="13" l="1"/>
  <c r="B471" i="13"/>
  <c r="D470" i="13"/>
  <c r="E470" i="13"/>
  <c r="D471" i="13" l="1"/>
  <c r="C471" i="13"/>
  <c r="E471" i="13"/>
  <c r="B472" i="13"/>
  <c r="D472" i="13" l="1"/>
  <c r="C472" i="13"/>
  <c r="E472" i="13"/>
  <c r="B473" i="13"/>
  <c r="B474" i="13" l="1"/>
  <c r="C473" i="13"/>
  <c r="E473" i="13"/>
  <c r="D473" i="13"/>
  <c r="C474" i="13" l="1"/>
  <c r="D474" i="13"/>
  <c r="B475" i="13"/>
  <c r="E474" i="13"/>
  <c r="B476" i="13" l="1"/>
  <c r="D475" i="13"/>
  <c r="C475" i="13"/>
  <c r="E475" i="13"/>
  <c r="C476" i="13" l="1"/>
  <c r="D476" i="13"/>
  <c r="B477" i="13"/>
  <c r="E476" i="13"/>
  <c r="C477" i="13" l="1"/>
  <c r="B478" i="13"/>
  <c r="D477" i="13"/>
  <c r="E477" i="13"/>
  <c r="C478" i="13" l="1"/>
  <c r="B479" i="13"/>
  <c r="D478" i="13"/>
  <c r="E478" i="13"/>
  <c r="C479" i="13" l="1"/>
  <c r="D479" i="13"/>
  <c r="E479" i="13"/>
  <c r="B480" i="13"/>
  <c r="B481" i="13" l="1"/>
  <c r="C480" i="13"/>
  <c r="D480" i="13"/>
  <c r="E480" i="13"/>
  <c r="C481" i="13" l="1"/>
  <c r="D481" i="13"/>
  <c r="B482" i="13"/>
  <c r="E481" i="13"/>
  <c r="B483" i="13" l="1"/>
  <c r="C482" i="13"/>
  <c r="E482" i="13"/>
  <c r="D482" i="13"/>
  <c r="E483" i="13" l="1"/>
  <c r="C483" i="13"/>
  <c r="D483" i="13"/>
  <c r="B484" i="13"/>
  <c r="B485" i="13" l="1"/>
  <c r="D484" i="13"/>
  <c r="C484" i="13"/>
  <c r="E484" i="13"/>
  <c r="C485" i="13" l="1"/>
  <c r="D485" i="13"/>
  <c r="B486" i="13"/>
  <c r="E485" i="13"/>
  <c r="B487" i="13" l="1"/>
  <c r="C486" i="13"/>
  <c r="D486" i="13"/>
  <c r="E486" i="13"/>
  <c r="B488" i="13" l="1"/>
  <c r="E487" i="13"/>
  <c r="C487" i="13"/>
  <c r="D487" i="13"/>
  <c r="D488" i="13" l="1"/>
  <c r="C488" i="13"/>
  <c r="B489" i="13"/>
  <c r="E488" i="13"/>
  <c r="B490" i="13" l="1"/>
  <c r="C489" i="13"/>
  <c r="E489" i="13"/>
  <c r="D489" i="13"/>
  <c r="C490" i="13" l="1"/>
  <c r="E490" i="13"/>
  <c r="D490" i="13"/>
  <c r="B491" i="13"/>
  <c r="E491" i="13" l="1"/>
  <c r="C491" i="13"/>
  <c r="D491" i="13"/>
  <c r="B492" i="13"/>
  <c r="B493" i="13" l="1"/>
  <c r="E492" i="13"/>
  <c r="C492" i="13"/>
  <c r="D492" i="13"/>
  <c r="B494" i="13" l="1"/>
  <c r="E493" i="13"/>
  <c r="C493" i="13"/>
  <c r="D493" i="13"/>
  <c r="C494" i="13" l="1"/>
  <c r="D494" i="13"/>
  <c r="E494" i="13"/>
  <c r="B495" i="13"/>
  <c r="C495" i="13" l="1"/>
  <c r="D495" i="13"/>
  <c r="B496" i="13"/>
  <c r="E495" i="13"/>
  <c r="E496" i="13" l="1"/>
  <c r="C496" i="13"/>
  <c r="B497" i="13"/>
  <c r="D496" i="13"/>
  <c r="C497" i="13" l="1"/>
  <c r="E497" i="13"/>
  <c r="D497" i="13"/>
  <c r="B498" i="13"/>
  <c r="C498" i="13" l="1"/>
  <c r="D498" i="13"/>
  <c r="E498" i="13"/>
  <c r="B499" i="13"/>
  <c r="E499" i="13" l="1"/>
  <c r="C499" i="13"/>
  <c r="D499" i="13"/>
  <c r="B500" i="13"/>
  <c r="B501" i="13" l="1"/>
  <c r="E500" i="13"/>
  <c r="C500" i="13"/>
  <c r="D500" i="13"/>
  <c r="B502" i="13" l="1"/>
  <c r="C501" i="13"/>
  <c r="E501" i="13"/>
  <c r="D501" i="13"/>
  <c r="B503" i="13" l="1"/>
  <c r="E502" i="13"/>
  <c r="C502" i="13"/>
  <c r="D502" i="13"/>
  <c r="B504" i="13" l="1"/>
  <c r="C503" i="13"/>
  <c r="D503" i="13"/>
  <c r="E503" i="13"/>
  <c r="C504" i="13" l="1"/>
  <c r="B505" i="13"/>
  <c r="E504" i="13"/>
  <c r="D504" i="13"/>
  <c r="C505" i="13" l="1"/>
  <c r="B506" i="13"/>
  <c r="E505" i="13"/>
  <c r="D505" i="13"/>
  <c r="E506" i="13" l="1"/>
  <c r="C506" i="13"/>
  <c r="B507" i="13"/>
  <c r="D506" i="13"/>
  <c r="E507" i="13" l="1"/>
  <c r="B508" i="13"/>
  <c r="D507" i="13"/>
  <c r="C507" i="13"/>
  <c r="E508" i="13" l="1"/>
  <c r="D508" i="13"/>
  <c r="C508" i="13"/>
  <c r="B509" i="13"/>
  <c r="C509" i="13" l="1"/>
  <c r="E509" i="13"/>
  <c r="B510" i="13"/>
  <c r="D509" i="13"/>
  <c r="C510" i="13" l="1"/>
  <c r="D510" i="13"/>
  <c r="B511" i="13"/>
  <c r="E510" i="13"/>
  <c r="B512" i="13" l="1"/>
  <c r="C511" i="13"/>
  <c r="D511" i="13"/>
  <c r="E511" i="13"/>
  <c r="E512" i="13" l="1"/>
  <c r="B513" i="13"/>
  <c r="D512" i="13"/>
  <c r="C512" i="13"/>
  <c r="B514" i="13" l="1"/>
  <c r="C513" i="13"/>
  <c r="E513" i="13"/>
  <c r="D513" i="13"/>
  <c r="E514" i="13" l="1"/>
  <c r="B515" i="13"/>
  <c r="D514" i="13"/>
  <c r="C514" i="13"/>
  <c r="C515" i="13" l="1"/>
  <c r="D515" i="13"/>
  <c r="B516" i="13"/>
  <c r="E515" i="13"/>
  <c r="B517" i="13" l="1"/>
  <c r="D516" i="13"/>
  <c r="C516" i="13"/>
  <c r="E516" i="13"/>
  <c r="B518" i="13" l="1"/>
  <c r="C517" i="13"/>
  <c r="D517" i="13"/>
  <c r="E517" i="13"/>
  <c r="B519" i="13" l="1"/>
  <c r="C518" i="13"/>
  <c r="E518" i="13"/>
  <c r="D518" i="13"/>
  <c r="B520" i="13" l="1"/>
  <c r="E519" i="13"/>
  <c r="C519" i="13"/>
  <c r="D519" i="13"/>
  <c r="D520" i="13" l="1"/>
  <c r="E520" i="13"/>
  <c r="C520" i="13"/>
  <c r="B521" i="13"/>
  <c r="D521" i="13" l="1"/>
  <c r="E521" i="13"/>
  <c r="C521" i="13"/>
  <c r="B522" i="13"/>
  <c r="B523" i="13" l="1"/>
  <c r="C522" i="13"/>
  <c r="E522" i="13"/>
  <c r="D522" i="13"/>
  <c r="C523" i="13" l="1"/>
  <c r="B524" i="13"/>
  <c r="E523" i="13"/>
  <c r="D523" i="13"/>
  <c r="C524" i="13" l="1"/>
  <c r="B525" i="13"/>
  <c r="E524" i="13"/>
  <c r="D524" i="13"/>
  <c r="B526" i="13" l="1"/>
  <c r="E525" i="13"/>
  <c r="C525" i="13"/>
  <c r="D525" i="13"/>
  <c r="E526" i="13" l="1"/>
  <c r="B527" i="13"/>
  <c r="D526" i="13"/>
  <c r="C526" i="13"/>
  <c r="D527" i="13" l="1"/>
  <c r="B528" i="13"/>
  <c r="E527" i="13"/>
  <c r="C527" i="13"/>
  <c r="B529" i="13" l="1"/>
  <c r="C528" i="13"/>
  <c r="D528" i="13"/>
  <c r="E528" i="13"/>
  <c r="E529" i="13" l="1"/>
  <c r="C529" i="13"/>
  <c r="D529" i="13"/>
  <c r="B530" i="13"/>
  <c r="E530" i="13" l="1"/>
  <c r="C530" i="13"/>
  <c r="D530" i="13"/>
  <c r="B531" i="13"/>
  <c r="B532" i="13" l="1"/>
  <c r="C531" i="13"/>
  <c r="D531" i="13"/>
  <c r="E531" i="13"/>
  <c r="C532" i="13" l="1"/>
  <c r="E532" i="13"/>
  <c r="D532" i="13"/>
  <c r="B533" i="13"/>
  <c r="E533" i="13" l="1"/>
  <c r="C533" i="13"/>
  <c r="B534" i="13"/>
  <c r="D533" i="13"/>
  <c r="C534" i="13" l="1"/>
  <c r="D534" i="13"/>
  <c r="B535" i="13"/>
  <c r="E534" i="13"/>
  <c r="E535" i="13" l="1"/>
  <c r="B536" i="13"/>
  <c r="D535" i="13"/>
  <c r="C535" i="13"/>
  <c r="B537" i="13" l="1"/>
  <c r="D536" i="13"/>
  <c r="C536" i="13"/>
  <c r="E536" i="13"/>
  <c r="B538" i="13" l="1"/>
  <c r="C537" i="13"/>
  <c r="D537" i="13"/>
  <c r="E537" i="13"/>
  <c r="C538" i="13" l="1"/>
  <c r="D538" i="13"/>
  <c r="B539" i="13"/>
  <c r="E538" i="13"/>
  <c r="D539" i="13" l="1"/>
  <c r="C539" i="13"/>
  <c r="B540" i="13"/>
  <c r="E539" i="13"/>
  <c r="B541" i="13" l="1"/>
  <c r="E540" i="13"/>
  <c r="C540" i="13"/>
  <c r="D540" i="13"/>
  <c r="C541" i="13" l="1"/>
  <c r="B542" i="13"/>
  <c r="D541" i="13"/>
  <c r="E541" i="13"/>
  <c r="C542" i="13" l="1"/>
  <c r="E542" i="13"/>
  <c r="D542" i="13"/>
  <c r="B543" i="13"/>
  <c r="E543" i="13" l="1"/>
  <c r="D543" i="13"/>
  <c r="B544" i="13"/>
  <c r="C543" i="13"/>
  <c r="B545" i="13" l="1"/>
  <c r="E544" i="13"/>
  <c r="C544" i="13"/>
  <c r="D544" i="13"/>
  <c r="D545" i="13" l="1"/>
  <c r="B546" i="13"/>
  <c r="E545" i="13"/>
  <c r="C545" i="13"/>
  <c r="D546" i="13" l="1"/>
  <c r="B547" i="13"/>
  <c r="C546" i="13"/>
  <c r="E546" i="13"/>
  <c r="B548" i="13" l="1"/>
  <c r="C547" i="13"/>
  <c r="E547" i="13"/>
  <c r="D547" i="13"/>
  <c r="C548" i="13" l="1"/>
  <c r="D548" i="13"/>
  <c r="B549" i="13"/>
  <c r="E548" i="13"/>
  <c r="E549" i="13" l="1"/>
  <c r="B550" i="13"/>
  <c r="C549" i="13"/>
  <c r="D549" i="13"/>
  <c r="B551" i="13" l="1"/>
  <c r="C550" i="13"/>
  <c r="E550" i="13"/>
  <c r="D550" i="13"/>
  <c r="C551" i="13" l="1"/>
  <c r="B552" i="13"/>
  <c r="E551" i="13"/>
  <c r="D551" i="13"/>
  <c r="C552" i="13" l="1"/>
  <c r="E552" i="13"/>
  <c r="B553" i="13"/>
  <c r="D552" i="13"/>
  <c r="D553" i="13" l="1"/>
  <c r="B554" i="13"/>
  <c r="C553" i="13"/>
  <c r="E553" i="13"/>
  <c r="C554" i="13" l="1"/>
  <c r="D554" i="13"/>
  <c r="E554" i="13"/>
  <c r="B555" i="13"/>
  <c r="B556" i="13" l="1"/>
  <c r="E555" i="13"/>
  <c r="D555" i="13"/>
  <c r="C555" i="13"/>
  <c r="E556" i="13" l="1"/>
  <c r="C556" i="13"/>
  <c r="B557" i="13"/>
  <c r="D556" i="13"/>
  <c r="B558" i="13" l="1"/>
  <c r="E557" i="13"/>
  <c r="D557" i="13"/>
  <c r="C557" i="13"/>
  <c r="E558" i="13" l="1"/>
  <c r="D558" i="13"/>
  <c r="B559" i="13"/>
  <c r="C558" i="13"/>
  <c r="E559" i="13" l="1"/>
  <c r="D559" i="13"/>
  <c r="C559" i="13"/>
  <c r="B560" i="13"/>
  <c r="C560" i="13" l="1"/>
  <c r="D560" i="13"/>
  <c r="E560" i="13"/>
  <c r="B561" i="13"/>
  <c r="D561" i="13" l="1"/>
  <c r="E561" i="13"/>
  <c r="C561" i="13"/>
  <c r="B562" i="13"/>
  <c r="C562" i="13" l="1"/>
  <c r="B563" i="13"/>
  <c r="D562" i="13"/>
  <c r="E562" i="13"/>
  <c r="C563" i="13" l="1"/>
  <c r="D563" i="13"/>
  <c r="B564" i="13"/>
  <c r="E563" i="13"/>
  <c r="D564" i="13" l="1"/>
  <c r="C564" i="13"/>
  <c r="B565" i="13"/>
  <c r="E564" i="13"/>
  <c r="B566" i="13" l="1"/>
  <c r="E565" i="13"/>
  <c r="C565" i="13"/>
  <c r="D565" i="13"/>
  <c r="B567" i="13" l="1"/>
  <c r="C566" i="13"/>
  <c r="E566" i="13"/>
  <c r="D566" i="13"/>
  <c r="E567" i="13" l="1"/>
  <c r="D567" i="13"/>
  <c r="B568" i="13"/>
  <c r="C567" i="13"/>
  <c r="B569" i="13" l="1"/>
  <c r="E568" i="13"/>
  <c r="C568" i="13"/>
  <c r="D568" i="13"/>
  <c r="C569" i="13" l="1"/>
  <c r="B570" i="13"/>
  <c r="E569" i="13"/>
  <c r="D569" i="13"/>
  <c r="B571" i="13" l="1"/>
  <c r="E570" i="13"/>
  <c r="C570" i="13"/>
  <c r="D570" i="13"/>
  <c r="D571" i="13" l="1"/>
  <c r="E571" i="13"/>
  <c r="B572" i="13"/>
  <c r="C571" i="13"/>
  <c r="D572" i="13" l="1"/>
  <c r="B573" i="13"/>
  <c r="C572" i="13"/>
  <c r="E572" i="13"/>
  <c r="B574" i="13" l="1"/>
  <c r="E573" i="13"/>
  <c r="C573" i="13"/>
  <c r="D573" i="13"/>
  <c r="B575" i="13" l="1"/>
  <c r="E574" i="13"/>
  <c r="D574" i="13"/>
  <c r="C574" i="13"/>
  <c r="C575" i="13" l="1"/>
  <c r="E575" i="13"/>
  <c r="D575" i="13"/>
  <c r="B576" i="13"/>
  <c r="B577" i="13" l="1"/>
  <c r="C576" i="13"/>
  <c r="D576" i="13"/>
  <c r="E576" i="13"/>
  <c r="B578" i="13" l="1"/>
  <c r="E577" i="13"/>
  <c r="C577" i="13"/>
  <c r="D577" i="13"/>
  <c r="C578" i="13" l="1"/>
  <c r="B579" i="13"/>
  <c r="D578" i="13"/>
  <c r="E578" i="13"/>
  <c r="B580" i="13" l="1"/>
  <c r="E579" i="13"/>
  <c r="D579" i="13"/>
  <c r="C579" i="13"/>
  <c r="C580" i="13" l="1"/>
  <c r="B581" i="13"/>
  <c r="D580" i="13"/>
  <c r="E580" i="13"/>
  <c r="C581" i="13" l="1"/>
  <c r="D581" i="13"/>
  <c r="B582" i="13"/>
  <c r="E581" i="13"/>
  <c r="E582" i="13" l="1"/>
  <c r="B583" i="13"/>
  <c r="D582" i="13"/>
  <c r="C582" i="13"/>
  <c r="D583" i="13" l="1"/>
  <c r="C583" i="13"/>
  <c r="B584" i="13"/>
  <c r="E583" i="13"/>
  <c r="B585" i="13" l="1"/>
  <c r="C584" i="13"/>
  <c r="E584" i="13"/>
  <c r="D584" i="13"/>
  <c r="E585" i="13" l="1"/>
  <c r="C585" i="13"/>
  <c r="D585" i="13"/>
  <c r="B586" i="13"/>
  <c r="C586" i="13" l="1"/>
  <c r="B587" i="13"/>
  <c r="E586" i="13"/>
  <c r="D586" i="13"/>
  <c r="D587" i="13" l="1"/>
  <c r="E587" i="13"/>
  <c r="C587" i="13"/>
  <c r="B588" i="13"/>
  <c r="E588" i="13" l="1"/>
  <c r="B589" i="13"/>
  <c r="D588" i="13"/>
  <c r="C588" i="13"/>
  <c r="E589" i="13" l="1"/>
  <c r="C589" i="13"/>
  <c r="D589" i="13"/>
  <c r="B590" i="13"/>
  <c r="E590" i="13" l="1"/>
  <c r="B591" i="13"/>
  <c r="C590" i="13"/>
  <c r="D590" i="13"/>
  <c r="D591" i="13" l="1"/>
  <c r="E591" i="13"/>
  <c r="B592" i="13"/>
  <c r="C591" i="13"/>
  <c r="D592" i="13" l="1"/>
  <c r="B593" i="13"/>
  <c r="E592" i="13"/>
  <c r="C592" i="13"/>
  <c r="D593" i="13" l="1"/>
  <c r="C593" i="13"/>
  <c r="E593" i="13"/>
  <c r="B594" i="13"/>
  <c r="B595" i="13" l="1"/>
  <c r="E594" i="13"/>
  <c r="C594" i="13"/>
  <c r="D594" i="13"/>
  <c r="C595" i="13" l="1"/>
  <c r="D595" i="13"/>
  <c r="E595" i="13"/>
  <c r="B596" i="13"/>
  <c r="D596" i="13" l="1"/>
  <c r="C596" i="13"/>
  <c r="B597" i="13"/>
  <c r="E596" i="13"/>
  <c r="D597" i="13" l="1"/>
  <c r="C597" i="13"/>
  <c r="E597" i="13"/>
  <c r="B598" i="13"/>
  <c r="E598" i="13" l="1"/>
  <c r="C598" i="13"/>
  <c r="D598" i="13"/>
  <c r="B599" i="13"/>
  <c r="C599" i="13" l="1"/>
  <c r="B600" i="13"/>
  <c r="E599" i="13"/>
  <c r="D599" i="13"/>
  <c r="C600" i="13" l="1"/>
  <c r="D600" i="13"/>
  <c r="B601" i="13"/>
  <c r="E600" i="13"/>
  <c r="B602" i="13" l="1"/>
  <c r="D601" i="13"/>
  <c r="E601" i="13"/>
  <c r="C601" i="13"/>
  <c r="C602" i="13" l="1"/>
  <c r="E602" i="13"/>
  <c r="B603" i="13"/>
  <c r="D602" i="13"/>
  <c r="C603" i="13" l="1"/>
  <c r="E603" i="13"/>
  <c r="D603" i="13"/>
  <c r="B604" i="13"/>
  <c r="E604" i="13" l="1"/>
  <c r="C604" i="13"/>
  <c r="D604" i="13"/>
  <c r="B605" i="13"/>
  <c r="B606" i="13" l="1"/>
  <c r="C605" i="13"/>
  <c r="E605" i="13"/>
  <c r="D605" i="13"/>
  <c r="E606" i="13" l="1"/>
  <c r="C606" i="13"/>
  <c r="B607" i="13"/>
  <c r="D606" i="13"/>
  <c r="C607" i="13" l="1"/>
  <c r="B608" i="13"/>
  <c r="D607" i="13"/>
  <c r="E607" i="13"/>
  <c r="C608" i="13" l="1"/>
  <c r="B609" i="13"/>
  <c r="D608" i="13"/>
  <c r="E608" i="13"/>
  <c r="C609" i="13" l="1"/>
  <c r="E609" i="13"/>
  <c r="D609" i="13"/>
  <c r="B610" i="13"/>
  <c r="D610" i="13" l="1"/>
  <c r="C610" i="13"/>
  <c r="E610" i="13"/>
  <c r="B611" i="13"/>
  <c r="C611" i="13" l="1"/>
  <c r="E611" i="13"/>
  <c r="D611" i="13"/>
  <c r="B612" i="13"/>
  <c r="D612" i="13" l="1"/>
  <c r="E612" i="13"/>
  <c r="C612" i="13"/>
  <c r="B613" i="13"/>
  <c r="C613" i="13" l="1"/>
  <c r="D613" i="13"/>
  <c r="B614" i="13"/>
  <c r="E613" i="13"/>
  <c r="C614" i="13" l="1"/>
  <c r="E614" i="13"/>
  <c r="D614" i="13"/>
  <c r="B615" i="13"/>
  <c r="B616" i="13" l="1"/>
  <c r="C615" i="13"/>
  <c r="D615" i="13"/>
  <c r="E615" i="13"/>
  <c r="B617" i="13" l="1"/>
  <c r="C616" i="13"/>
  <c r="D616" i="13"/>
  <c r="E616" i="13"/>
  <c r="C617" i="13" l="1"/>
  <c r="B618" i="13"/>
  <c r="D617" i="13"/>
  <c r="E617" i="13"/>
  <c r="C618" i="13" l="1"/>
  <c r="B619" i="13"/>
  <c r="D618" i="13"/>
  <c r="E618" i="13"/>
  <c r="C619" i="13" l="1"/>
  <c r="E619" i="13"/>
  <c r="D619" i="13"/>
  <c r="B620" i="13"/>
  <c r="E620" i="13" l="1"/>
  <c r="C620" i="13"/>
  <c r="D620" i="13"/>
  <c r="B621" i="13"/>
  <c r="B622" i="13" l="1"/>
  <c r="C621" i="13"/>
  <c r="D621" i="13"/>
  <c r="E621" i="13"/>
  <c r="B623" i="13" l="1"/>
  <c r="E622" i="13"/>
  <c r="C622" i="13"/>
  <c r="D622" i="13"/>
  <c r="C623" i="13" l="1"/>
  <c r="B624" i="13"/>
  <c r="D623" i="13"/>
  <c r="E623" i="13"/>
  <c r="B625" i="13" l="1"/>
  <c r="C624" i="13"/>
  <c r="E624" i="13"/>
  <c r="D624" i="13"/>
  <c r="C625" i="13" l="1"/>
  <c r="B626" i="13"/>
  <c r="E625" i="13"/>
  <c r="D625" i="13"/>
  <c r="C626" i="13" l="1"/>
  <c r="B627" i="13"/>
  <c r="D626" i="13"/>
  <c r="E626" i="13"/>
  <c r="E627" i="13" l="1"/>
  <c r="B628" i="13"/>
  <c r="C627" i="13"/>
  <c r="D627" i="13"/>
  <c r="E628" i="13" l="1"/>
  <c r="D628" i="13"/>
  <c r="C628" i="13"/>
  <c r="B629" i="13"/>
  <c r="C629" i="13" l="1"/>
  <c r="D629" i="13"/>
  <c r="B630" i="13"/>
  <c r="E629" i="13"/>
  <c r="D630" i="13" l="1"/>
  <c r="C630" i="13"/>
  <c r="B631" i="13"/>
  <c r="E630" i="13"/>
  <c r="C631" i="13" l="1"/>
  <c r="E631" i="13"/>
  <c r="D631" i="13"/>
  <c r="B632" i="13"/>
  <c r="C632" i="13" l="1"/>
  <c r="D632" i="13"/>
  <c r="B633" i="13"/>
  <c r="E632" i="13"/>
  <c r="B634" i="13" l="1"/>
  <c r="E633" i="13"/>
  <c r="C633" i="13"/>
  <c r="D633" i="13"/>
  <c r="D634" i="13" l="1"/>
  <c r="E634" i="13"/>
  <c r="C634" i="13"/>
  <c r="B635" i="13"/>
  <c r="C635" i="13" l="1"/>
  <c r="B636" i="13"/>
  <c r="E635" i="13"/>
  <c r="D635" i="13"/>
  <c r="D636" i="13" l="1"/>
  <c r="C636" i="13"/>
  <c r="B637" i="13"/>
  <c r="E636" i="13"/>
  <c r="C637" i="13" l="1"/>
  <c r="D637" i="13"/>
  <c r="B638" i="13"/>
  <c r="E637" i="13"/>
  <c r="B639" i="13" l="1"/>
  <c r="C638" i="13"/>
  <c r="E638" i="13"/>
  <c r="D638" i="13"/>
  <c r="C639" i="13" l="1"/>
  <c r="B640" i="13"/>
  <c r="E639" i="13"/>
  <c r="D639" i="13"/>
  <c r="D640" i="13" l="1"/>
  <c r="C640" i="13"/>
  <c r="B641" i="13"/>
  <c r="E640" i="13"/>
  <c r="D641" i="13" l="1"/>
  <c r="B642" i="13"/>
  <c r="C641" i="13"/>
  <c r="E641" i="13"/>
  <c r="D642" i="13" l="1"/>
  <c r="B643" i="13"/>
  <c r="C642" i="13"/>
  <c r="E642" i="13"/>
  <c r="C643" i="13" l="1"/>
  <c r="E643" i="13"/>
  <c r="D643" i="13"/>
  <c r="B644" i="13"/>
  <c r="D644" i="13" l="1"/>
  <c r="B645" i="13"/>
  <c r="C644" i="13"/>
  <c r="E644" i="13"/>
  <c r="B646" i="13" l="1"/>
  <c r="C645" i="13"/>
  <c r="D645" i="13"/>
  <c r="E645" i="13"/>
  <c r="B647" i="13" l="1"/>
  <c r="C646" i="13"/>
  <c r="E646" i="13"/>
  <c r="D646" i="13"/>
  <c r="C647" i="13" l="1"/>
  <c r="B648" i="13"/>
  <c r="D647" i="13"/>
  <c r="E647" i="13"/>
  <c r="D648" i="13" l="1"/>
  <c r="B649" i="13"/>
  <c r="E648" i="13"/>
  <c r="C648" i="13"/>
  <c r="B650" i="13" l="1"/>
  <c r="D649" i="13"/>
  <c r="E649" i="13"/>
  <c r="C649" i="13"/>
  <c r="C650" i="13" l="1"/>
  <c r="B651" i="13"/>
  <c r="E650" i="13"/>
  <c r="D650" i="13"/>
  <c r="B652" i="13" l="1"/>
  <c r="C651" i="13"/>
  <c r="E651" i="13"/>
  <c r="D651" i="13"/>
  <c r="C652" i="13" l="1"/>
  <c r="D652" i="13"/>
  <c r="B653" i="13"/>
  <c r="E652" i="13"/>
  <c r="B654" i="13" l="1"/>
  <c r="E653" i="13"/>
  <c r="D653" i="13"/>
  <c r="C653" i="13"/>
  <c r="B655" i="13" l="1"/>
  <c r="D654" i="13"/>
  <c r="C654" i="13"/>
  <c r="E654" i="13"/>
  <c r="B656" i="13" l="1"/>
  <c r="D655" i="13"/>
  <c r="E655" i="13"/>
  <c r="C655" i="13"/>
  <c r="D656" i="13" l="1"/>
  <c r="C656" i="13"/>
  <c r="E656" i="13"/>
  <c r="B657" i="13"/>
  <c r="D657" i="13" l="1"/>
  <c r="B658" i="13"/>
  <c r="C657" i="13"/>
  <c r="E657" i="13"/>
  <c r="C658" i="13" l="1"/>
  <c r="E658" i="13"/>
  <c r="B659" i="13"/>
  <c r="D658" i="13"/>
  <c r="D659" i="13" l="1"/>
  <c r="B660" i="13"/>
  <c r="C659" i="13"/>
  <c r="E659" i="13"/>
  <c r="D660" i="13" l="1"/>
  <c r="B661" i="13"/>
  <c r="E660" i="13"/>
  <c r="C660" i="13"/>
  <c r="B662" i="13" l="1"/>
  <c r="C661" i="13"/>
  <c r="D661" i="13"/>
  <c r="E661" i="13"/>
  <c r="C662" i="13" l="1"/>
  <c r="D662" i="13"/>
  <c r="B663" i="13"/>
  <c r="E662" i="13"/>
  <c r="B664" i="13" l="1"/>
  <c r="C663" i="13"/>
  <c r="E663" i="13"/>
  <c r="D663" i="13"/>
  <c r="C664" i="13" l="1"/>
  <c r="B665" i="13"/>
  <c r="E664" i="13"/>
  <c r="D664" i="13"/>
  <c r="B666" i="13" l="1"/>
  <c r="C665" i="13"/>
  <c r="D665" i="13"/>
  <c r="E665" i="13"/>
  <c r="D666" i="13" l="1"/>
  <c r="B667" i="13"/>
  <c r="E666" i="13"/>
  <c r="C666" i="13"/>
  <c r="D667" i="13" l="1"/>
  <c r="C667" i="13"/>
  <c r="E667" i="13"/>
  <c r="B668" i="13"/>
  <c r="D668" i="13" l="1"/>
  <c r="C668" i="13"/>
  <c r="B669" i="13"/>
  <c r="E668" i="13"/>
  <c r="D669" i="13" l="1"/>
  <c r="B670" i="13"/>
  <c r="C669" i="13"/>
  <c r="E669" i="13"/>
  <c r="C670" i="13" l="1"/>
  <c r="E670" i="13"/>
  <c r="D670" i="13"/>
  <c r="B671" i="13"/>
  <c r="B672" i="13" l="1"/>
  <c r="E671" i="13"/>
  <c r="C671" i="13"/>
  <c r="D671" i="13"/>
  <c r="C672" i="13" l="1"/>
  <c r="B673" i="13"/>
  <c r="D672" i="13"/>
  <c r="E672" i="13"/>
  <c r="B674" i="13" l="1"/>
  <c r="D673" i="13"/>
  <c r="C673" i="13"/>
  <c r="E673" i="13"/>
  <c r="D674" i="13" l="1"/>
  <c r="B675" i="13"/>
  <c r="E674" i="13"/>
  <c r="C674" i="13"/>
  <c r="D675" i="13" l="1"/>
  <c r="E675" i="13"/>
  <c r="C675" i="13"/>
  <c r="B676" i="13"/>
  <c r="E676" i="13" l="1"/>
  <c r="D676" i="13"/>
  <c r="C676" i="13"/>
  <c r="B677" i="13"/>
  <c r="B678" i="13" l="1"/>
  <c r="D677" i="13"/>
  <c r="C677" i="13"/>
  <c r="E677" i="13"/>
  <c r="B679" i="13" l="1"/>
  <c r="E678" i="13"/>
  <c r="C678" i="13"/>
  <c r="D678" i="13"/>
  <c r="B680" i="13" l="1"/>
  <c r="D679" i="13"/>
  <c r="C679" i="13"/>
  <c r="E679" i="13"/>
  <c r="D680" i="13" l="1"/>
  <c r="B681" i="13"/>
  <c r="C680" i="13"/>
  <c r="E680" i="13"/>
  <c r="B682" i="13" l="1"/>
  <c r="E681" i="13"/>
  <c r="D681" i="13"/>
  <c r="C681" i="13"/>
  <c r="D682" i="13" l="1"/>
  <c r="B683" i="13"/>
  <c r="E682" i="13"/>
  <c r="C682" i="13"/>
  <c r="E683" i="13" l="1"/>
  <c r="D683" i="13"/>
  <c r="C683" i="13"/>
  <c r="B684" i="13"/>
  <c r="B685" i="13" l="1"/>
  <c r="E684" i="13"/>
  <c r="C684" i="13"/>
  <c r="D684" i="13"/>
  <c r="C685" i="13" l="1"/>
  <c r="E685" i="13"/>
  <c r="B686" i="13"/>
  <c r="D685" i="13"/>
  <c r="C686" i="13" l="1"/>
  <c r="B687" i="13"/>
  <c r="E686" i="13"/>
  <c r="D686" i="13"/>
  <c r="D687" i="13" l="1"/>
  <c r="C687" i="13"/>
  <c r="B688" i="13"/>
  <c r="E687" i="13"/>
  <c r="B689" i="13" l="1"/>
  <c r="D688" i="13"/>
  <c r="C688" i="13"/>
  <c r="E688" i="13"/>
  <c r="E689" i="13" l="1"/>
  <c r="C689" i="13"/>
  <c r="D689" i="13"/>
  <c r="B690" i="13"/>
  <c r="E690" i="13" l="1"/>
  <c r="D690" i="13"/>
  <c r="B691" i="13"/>
  <c r="C690" i="13"/>
  <c r="E691" i="13" l="1"/>
  <c r="D691" i="13"/>
  <c r="C691" i="13"/>
  <c r="B692" i="13"/>
  <c r="B693" i="13" l="1"/>
  <c r="E692" i="13"/>
  <c r="D692" i="13"/>
  <c r="C692" i="13"/>
  <c r="B694" i="13" l="1"/>
  <c r="C693" i="13"/>
  <c r="D693" i="13"/>
  <c r="E693" i="13"/>
  <c r="C694" i="13" l="1"/>
  <c r="B695" i="13"/>
  <c r="D694" i="13"/>
  <c r="E694" i="13"/>
  <c r="B696" i="13" l="1"/>
  <c r="E695" i="13"/>
  <c r="C695" i="13"/>
  <c r="D695" i="13"/>
  <c r="B697" i="13" l="1"/>
  <c r="C696" i="13"/>
  <c r="D696" i="13"/>
  <c r="E696" i="13"/>
  <c r="C697" i="13" l="1"/>
  <c r="D697" i="13"/>
  <c r="B698" i="13"/>
  <c r="E697" i="13"/>
  <c r="C698" i="13" l="1"/>
  <c r="B699" i="13"/>
  <c r="E698" i="13"/>
  <c r="D698" i="13"/>
  <c r="D699" i="13" l="1"/>
  <c r="B700" i="13"/>
  <c r="E699" i="13"/>
  <c r="C699" i="13"/>
  <c r="C700" i="13" l="1"/>
  <c r="B701" i="13"/>
  <c r="E700" i="13"/>
  <c r="D700" i="13"/>
  <c r="B702" i="13" l="1"/>
  <c r="E701" i="13"/>
  <c r="C701" i="13"/>
  <c r="D701" i="13"/>
  <c r="C702" i="13" l="1"/>
  <c r="D702" i="13"/>
  <c r="B703" i="13"/>
  <c r="E702" i="13"/>
  <c r="C703" i="13" l="1"/>
  <c r="B704" i="13"/>
  <c r="E703" i="13"/>
  <c r="D703" i="13"/>
  <c r="C704" i="13" l="1"/>
  <c r="B705" i="13"/>
  <c r="E704" i="13"/>
  <c r="D704" i="13"/>
  <c r="E705" i="13" l="1"/>
  <c r="B706" i="13"/>
  <c r="C705" i="13"/>
  <c r="D705" i="13"/>
  <c r="D706" i="13" l="1"/>
  <c r="B707" i="13"/>
  <c r="E706" i="13"/>
  <c r="C706" i="13"/>
  <c r="E707" i="13" l="1"/>
  <c r="D707" i="13"/>
  <c r="C707" i="13"/>
  <c r="B708" i="13"/>
  <c r="C708" i="13" l="1"/>
  <c r="D708" i="13"/>
  <c r="B709" i="13"/>
  <c r="E708" i="13"/>
  <c r="E709" i="13" l="1"/>
  <c r="C709" i="13"/>
  <c r="B710" i="13"/>
  <c r="D709" i="13"/>
  <c r="B711" i="13" l="1"/>
  <c r="C710" i="13"/>
  <c r="E710" i="13"/>
  <c r="D710" i="13"/>
  <c r="C711" i="13" l="1"/>
  <c r="E711" i="13"/>
  <c r="D711" i="13"/>
  <c r="B712" i="13"/>
  <c r="C712" i="13" l="1"/>
  <c r="D712" i="13"/>
  <c r="B713" i="13"/>
  <c r="E712" i="13"/>
  <c r="B714" i="13" l="1"/>
  <c r="E713" i="13"/>
  <c r="D713" i="13"/>
  <c r="C713" i="13"/>
  <c r="B715" i="13" l="1"/>
  <c r="C714" i="13"/>
  <c r="E714" i="13"/>
  <c r="D714" i="13"/>
  <c r="C715" i="13" l="1"/>
  <c r="D715" i="13"/>
  <c r="E715" i="13"/>
  <c r="B716" i="13"/>
  <c r="C716" i="13" l="1"/>
  <c r="E716" i="13"/>
  <c r="D716" i="13"/>
  <c r="B717" i="13"/>
  <c r="C717" i="13" l="1"/>
  <c r="E717" i="13"/>
  <c r="D717" i="13"/>
  <c r="B718" i="13"/>
  <c r="C718" i="13" l="1"/>
  <c r="B719" i="13"/>
  <c r="E718" i="13"/>
  <c r="D718" i="13"/>
  <c r="C719" i="13" l="1"/>
  <c r="D719" i="13"/>
  <c r="B720" i="13"/>
  <c r="E719" i="13"/>
  <c r="E720" i="13" l="1"/>
  <c r="D720" i="13"/>
  <c r="C720" i="13"/>
  <c r="B721" i="13"/>
  <c r="B722" i="13" l="1"/>
  <c r="E721" i="13"/>
  <c r="C721" i="13"/>
  <c r="D721" i="13"/>
  <c r="C722" i="13" l="1"/>
  <c r="D722" i="13"/>
  <c r="E722" i="13"/>
  <c r="B723" i="13"/>
  <c r="E723" i="13" l="1"/>
  <c r="C723" i="13"/>
  <c r="B724" i="13"/>
  <c r="D723" i="13"/>
  <c r="E724" i="13" l="1"/>
  <c r="B725" i="13"/>
  <c r="D724" i="13"/>
  <c r="C724" i="13"/>
  <c r="B726" i="13" l="1"/>
  <c r="C725" i="13"/>
  <c r="D725" i="13"/>
  <c r="E725" i="13"/>
  <c r="D726" i="13" l="1"/>
  <c r="C726" i="13"/>
  <c r="B727" i="13"/>
  <c r="E726" i="13"/>
  <c r="C727" i="13" l="1"/>
  <c r="B728" i="13"/>
  <c r="E727" i="13"/>
  <c r="D727" i="13"/>
  <c r="D728" i="13" l="1"/>
  <c r="B729" i="13"/>
  <c r="C728" i="13"/>
  <c r="E728" i="13"/>
  <c r="B730" i="13" l="1"/>
  <c r="E729" i="13"/>
  <c r="C729" i="13"/>
  <c r="D729" i="13"/>
  <c r="C730" i="13" l="1"/>
  <c r="E730" i="13"/>
  <c r="D730" i="13"/>
  <c r="B731" i="13"/>
  <c r="E731" i="13" l="1"/>
  <c r="B732" i="13"/>
  <c r="C731" i="13"/>
  <c r="D731" i="13"/>
  <c r="D732" i="13" l="1"/>
  <c r="C732" i="13"/>
  <c r="E732" i="13"/>
  <c r="B733" i="13"/>
  <c r="D733" i="13" l="1"/>
  <c r="C733" i="13"/>
  <c r="B734" i="13"/>
  <c r="E733" i="13"/>
  <c r="C734" i="13" l="1"/>
  <c r="E734" i="13"/>
  <c r="B735" i="13"/>
  <c r="D734" i="13"/>
  <c r="B736" i="13" l="1"/>
  <c r="E735" i="13"/>
  <c r="D735" i="13"/>
  <c r="C735" i="13"/>
  <c r="C736" i="13" l="1"/>
  <c r="E736" i="13"/>
  <c r="B737" i="13"/>
  <c r="D736" i="13"/>
  <c r="B738" i="13" l="1"/>
  <c r="E737" i="13"/>
  <c r="D737" i="13"/>
  <c r="C737" i="13"/>
  <c r="D738" i="13" l="1"/>
  <c r="C738" i="13"/>
  <c r="E738" i="13"/>
  <c r="B739" i="13"/>
  <c r="D739" i="13" l="1"/>
  <c r="B740" i="13"/>
  <c r="E739" i="13"/>
  <c r="C739" i="13"/>
  <c r="C740" i="13" l="1"/>
  <c r="E740" i="13"/>
  <c r="D740" i="13"/>
  <c r="B741" i="13"/>
  <c r="C741" i="13" l="1"/>
  <c r="D741" i="13"/>
  <c r="B742" i="13"/>
  <c r="E741" i="13"/>
  <c r="C742" i="13" l="1"/>
  <c r="D742" i="13"/>
  <c r="B743" i="13"/>
  <c r="E742" i="13"/>
  <c r="B744" i="13" l="1"/>
  <c r="C743" i="13"/>
  <c r="E743" i="13"/>
  <c r="D743" i="13"/>
  <c r="C744" i="13" l="1"/>
  <c r="B745" i="13"/>
  <c r="D744" i="13"/>
  <c r="E744" i="13"/>
  <c r="C745" i="13" l="1"/>
  <c r="E745" i="13"/>
  <c r="B746" i="13"/>
  <c r="D745" i="13"/>
  <c r="D746" i="13" l="1"/>
  <c r="B747" i="13"/>
  <c r="E746" i="13"/>
  <c r="C746" i="13"/>
  <c r="E747" i="13" l="1"/>
  <c r="B748" i="13"/>
  <c r="C747" i="13"/>
  <c r="D747" i="13"/>
  <c r="E748" i="13" l="1"/>
  <c r="C748" i="13"/>
  <c r="D748" i="13"/>
  <c r="B749" i="13"/>
  <c r="B750" i="13" l="1"/>
  <c r="C749" i="13"/>
  <c r="E749" i="13"/>
  <c r="D749" i="13"/>
  <c r="B751" i="13" l="1"/>
  <c r="D750" i="13"/>
  <c r="C750" i="13"/>
  <c r="E750" i="13"/>
  <c r="B752" i="13" l="1"/>
  <c r="E751" i="13"/>
  <c r="C751" i="13"/>
  <c r="D751" i="13"/>
  <c r="B753" i="13" l="1"/>
  <c r="E752" i="13"/>
  <c r="D752" i="13"/>
  <c r="C752" i="13"/>
  <c r="E753" i="13" l="1"/>
  <c r="C753" i="13"/>
  <c r="D753" i="13"/>
  <c r="B754" i="13"/>
  <c r="C754" i="13" l="1"/>
  <c r="B755" i="13"/>
  <c r="D754" i="13"/>
  <c r="E754" i="13"/>
  <c r="C755" i="13" l="1"/>
  <c r="B756" i="13"/>
  <c r="E755" i="13"/>
  <c r="D755" i="13"/>
  <c r="B757" i="13" l="1"/>
  <c r="C756" i="13"/>
  <c r="D756" i="13"/>
  <c r="E756" i="13"/>
  <c r="C757" i="13" l="1"/>
  <c r="E757" i="13"/>
  <c r="B758" i="13"/>
  <c r="D757" i="13"/>
  <c r="B759" i="13" l="1"/>
  <c r="E758" i="13"/>
  <c r="C758" i="13"/>
  <c r="D758" i="13"/>
  <c r="C759" i="13" l="1"/>
  <c r="E759" i="13"/>
  <c r="B760" i="13"/>
  <c r="D759" i="13"/>
  <c r="E760" i="13" l="1"/>
  <c r="C760" i="13"/>
  <c r="D760" i="13"/>
  <c r="B761" i="13"/>
  <c r="D761" i="13" l="1"/>
  <c r="E761" i="13"/>
  <c r="B762" i="13"/>
  <c r="C761" i="13"/>
  <c r="C762" i="13" l="1"/>
  <c r="D762" i="13"/>
  <c r="B763" i="13"/>
  <c r="E762" i="13"/>
  <c r="B764" i="13" l="1"/>
  <c r="C763" i="13"/>
  <c r="E763" i="13"/>
  <c r="D763" i="13"/>
  <c r="E764" i="13" l="1"/>
  <c r="C764" i="13"/>
  <c r="D764" i="13"/>
  <c r="B765" i="13"/>
  <c r="C765" i="13" l="1"/>
  <c r="E765" i="13"/>
  <c r="B766" i="13"/>
  <c r="D765" i="13"/>
  <c r="D766" i="13" l="1"/>
  <c r="B767" i="13"/>
  <c r="C766" i="13"/>
  <c r="E766" i="13"/>
  <c r="C767" i="13" l="1"/>
  <c r="D767" i="13"/>
  <c r="B768" i="13"/>
  <c r="E767" i="13"/>
  <c r="C768" i="13" l="1"/>
  <c r="D768" i="13"/>
  <c r="B769" i="13"/>
  <c r="E768" i="13"/>
  <c r="C769" i="13" l="1"/>
  <c r="E769" i="13"/>
  <c r="B770" i="13"/>
  <c r="D769" i="13"/>
  <c r="B771" i="13" l="1"/>
  <c r="D770" i="13"/>
  <c r="C770" i="13"/>
  <c r="E770" i="13"/>
  <c r="C771" i="13" l="1"/>
  <c r="E771" i="13"/>
  <c r="B772" i="13"/>
  <c r="D771" i="13"/>
  <c r="C772" i="13" l="1"/>
  <c r="E772" i="13"/>
  <c r="D772" i="13"/>
  <c r="B773" i="13"/>
  <c r="C773" i="13" l="1"/>
  <c r="E773" i="13"/>
  <c r="B774" i="13"/>
  <c r="D773" i="13"/>
  <c r="B775" i="13" l="1"/>
  <c r="C774" i="13"/>
  <c r="D774" i="13"/>
  <c r="E774" i="13"/>
  <c r="C775" i="13" l="1"/>
  <c r="D775" i="13"/>
  <c r="E775" i="13"/>
  <c r="B776" i="13"/>
  <c r="B777" i="13" l="1"/>
  <c r="C776" i="13"/>
  <c r="D776" i="13"/>
  <c r="E776" i="13"/>
  <c r="C777" i="13" l="1"/>
  <c r="D777" i="13"/>
  <c r="B778" i="13"/>
  <c r="E777" i="13"/>
  <c r="C778" i="13" l="1"/>
  <c r="D778" i="13"/>
  <c r="E778" i="13"/>
  <c r="B779" i="13"/>
  <c r="C779" i="13" l="1"/>
  <c r="B780" i="13"/>
  <c r="E779" i="13"/>
  <c r="D779" i="13"/>
  <c r="D780" i="13" l="1"/>
  <c r="B781" i="13"/>
  <c r="C780" i="13"/>
  <c r="E780" i="13"/>
  <c r="C781" i="13" l="1"/>
  <c r="E781" i="13"/>
  <c r="D781" i="13"/>
  <c r="B782" i="13"/>
  <c r="C782" i="13" l="1"/>
  <c r="D782" i="13"/>
  <c r="B783" i="13"/>
  <c r="E782" i="13"/>
  <c r="B784" i="13" l="1"/>
  <c r="E783" i="13"/>
  <c r="C783" i="13"/>
  <c r="D783" i="13"/>
  <c r="E784" i="13" l="1"/>
  <c r="B785" i="13"/>
  <c r="C784" i="13"/>
  <c r="D784" i="13"/>
  <c r="C785" i="13" l="1"/>
  <c r="E785" i="13"/>
  <c r="B786" i="13"/>
  <c r="D785" i="13"/>
  <c r="C786" i="13" l="1"/>
  <c r="D786" i="13"/>
  <c r="E786" i="13"/>
  <c r="B787" i="13"/>
  <c r="B788" i="13" l="1"/>
  <c r="C787" i="13"/>
  <c r="D787" i="13"/>
  <c r="E787" i="13"/>
  <c r="E788" i="13" l="1"/>
  <c r="B789" i="13"/>
  <c r="C788" i="13"/>
  <c r="D788" i="13"/>
  <c r="C789" i="13" l="1"/>
  <c r="D789" i="13"/>
  <c r="B790" i="13"/>
  <c r="E789" i="13"/>
  <c r="B791" i="13" l="1"/>
  <c r="D790" i="13"/>
  <c r="C790" i="13"/>
  <c r="E790" i="13"/>
  <c r="B792" i="13" l="1"/>
  <c r="D791" i="13"/>
  <c r="C791" i="13"/>
  <c r="E791" i="13"/>
  <c r="C792" i="13" l="1"/>
  <c r="E792" i="13"/>
  <c r="B793" i="13"/>
  <c r="D792" i="13"/>
  <c r="B794" i="13" l="1"/>
  <c r="D793" i="13"/>
  <c r="C793" i="13"/>
  <c r="E793" i="13"/>
  <c r="B795" i="13" l="1"/>
  <c r="D794" i="13"/>
  <c r="E794" i="13"/>
  <c r="C794" i="13"/>
  <c r="B796" i="13" l="1"/>
  <c r="C795" i="13"/>
  <c r="E795" i="13"/>
  <c r="D795" i="13"/>
  <c r="C796" i="13" l="1"/>
  <c r="E796" i="13"/>
  <c r="B797" i="13"/>
  <c r="D796" i="13"/>
  <c r="C797" i="13" l="1"/>
  <c r="D797" i="13"/>
  <c r="B798" i="13"/>
  <c r="E797" i="13"/>
  <c r="B799" i="13" l="1"/>
  <c r="E798" i="13"/>
  <c r="D798" i="13"/>
  <c r="C798" i="13"/>
  <c r="C799" i="13" l="1"/>
  <c r="D799" i="13"/>
  <c r="B800" i="13"/>
  <c r="E799" i="13"/>
  <c r="D800" i="13" l="1"/>
  <c r="C800" i="13"/>
  <c r="E800" i="13"/>
  <c r="B801" i="13"/>
  <c r="C801" i="13" l="1"/>
  <c r="D801" i="13"/>
  <c r="B802" i="13"/>
  <c r="E801" i="13"/>
  <c r="C802" i="13" l="1"/>
  <c r="E802" i="13"/>
  <c r="B803" i="13"/>
  <c r="D802" i="13"/>
  <c r="E803" i="13" l="1"/>
  <c r="B804" i="13"/>
  <c r="C803" i="13"/>
  <c r="D803" i="13"/>
  <c r="B805" i="13" l="1"/>
  <c r="E804" i="13"/>
  <c r="D804" i="13"/>
  <c r="C804" i="13"/>
  <c r="C805" i="13" l="1"/>
  <c r="D805" i="13"/>
  <c r="B806" i="13"/>
  <c r="E805" i="13"/>
  <c r="B807" i="13" l="1"/>
  <c r="E806" i="13"/>
  <c r="C806" i="13"/>
  <c r="D806" i="13"/>
  <c r="B808" i="13" l="1"/>
  <c r="E807" i="13"/>
  <c r="D807" i="13"/>
  <c r="C807" i="13"/>
  <c r="D808" i="13" l="1"/>
  <c r="B809" i="13"/>
  <c r="E808" i="13"/>
  <c r="C808" i="13"/>
  <c r="D809" i="13" l="1"/>
  <c r="E809" i="13"/>
  <c r="C809" i="13"/>
  <c r="B810" i="13"/>
  <c r="E810" i="13" l="1"/>
  <c r="B811" i="13"/>
  <c r="D810" i="13"/>
  <c r="C810" i="13"/>
  <c r="C811" i="13" l="1"/>
  <c r="B812" i="13"/>
  <c r="E811" i="13"/>
  <c r="D811" i="13"/>
  <c r="D812" i="13" l="1"/>
  <c r="C812" i="13"/>
  <c r="E812" i="13"/>
  <c r="B813" i="13"/>
  <c r="C813" i="13" l="1"/>
  <c r="D813" i="13"/>
  <c r="B814" i="13"/>
  <c r="E813" i="13"/>
  <c r="B815" i="13" l="1"/>
  <c r="D814" i="13"/>
  <c r="C814" i="13"/>
  <c r="E814" i="13"/>
  <c r="B816" i="13" l="1"/>
  <c r="C815" i="13"/>
  <c r="D815" i="13"/>
  <c r="E815" i="13"/>
  <c r="C816" i="13" l="1"/>
  <c r="D816" i="13"/>
  <c r="B817" i="13"/>
  <c r="E816" i="13"/>
  <c r="B818" i="13" l="1"/>
  <c r="E817" i="13"/>
  <c r="D817" i="13"/>
  <c r="C817" i="13"/>
  <c r="C818" i="13" l="1"/>
  <c r="E818" i="13"/>
  <c r="B819" i="13"/>
  <c r="D818" i="13"/>
  <c r="B820" i="13" l="1"/>
  <c r="C819" i="13"/>
  <c r="D819" i="13"/>
  <c r="E819" i="13"/>
  <c r="C820" i="13" l="1"/>
  <c r="E820" i="13"/>
  <c r="D820" i="13"/>
  <c r="B821" i="13"/>
  <c r="E821" i="13" l="1"/>
  <c r="D821" i="13"/>
  <c r="C821" i="13"/>
  <c r="B822" i="13"/>
  <c r="E822" i="13" l="1"/>
  <c r="B823" i="13"/>
  <c r="C822" i="13"/>
  <c r="D822" i="13"/>
  <c r="B824" i="13" l="1"/>
  <c r="E823" i="13"/>
  <c r="C823" i="13"/>
  <c r="D823" i="13"/>
  <c r="D824" i="13" l="1"/>
  <c r="B825" i="13"/>
  <c r="C824" i="13"/>
  <c r="E824" i="13"/>
  <c r="C825" i="13" l="1"/>
  <c r="E825" i="13"/>
  <c r="D825" i="13"/>
  <c r="B826" i="13"/>
  <c r="D826" i="13" l="1"/>
  <c r="C826" i="13"/>
  <c r="E826" i="13"/>
  <c r="B827" i="13"/>
  <c r="E827" i="13" l="1"/>
  <c r="D827" i="13"/>
  <c r="B828" i="13"/>
  <c r="C827" i="13"/>
  <c r="B829" i="13" l="1"/>
  <c r="E828" i="13"/>
  <c r="C828" i="13"/>
  <c r="D828" i="13"/>
  <c r="D829" i="13" l="1"/>
  <c r="B830" i="13"/>
  <c r="C829" i="13"/>
  <c r="E829" i="13"/>
  <c r="C830" i="13" l="1"/>
  <c r="B831" i="13"/>
  <c r="D830" i="13"/>
  <c r="E830" i="13"/>
  <c r="B832" i="13" l="1"/>
  <c r="E831" i="13"/>
  <c r="D831" i="13"/>
  <c r="C831" i="13"/>
  <c r="C832" i="13" l="1"/>
  <c r="E832" i="13"/>
  <c r="B833" i="13"/>
  <c r="D832" i="13"/>
  <c r="C833" i="13" l="1"/>
  <c r="D833" i="13"/>
  <c r="E833" i="13"/>
  <c r="B834" i="13"/>
  <c r="B835" i="13" l="1"/>
  <c r="E834" i="13"/>
  <c r="C834" i="13"/>
  <c r="D834" i="13"/>
  <c r="C835" i="13" l="1"/>
  <c r="D835" i="13"/>
  <c r="E835" i="13"/>
  <c r="B836" i="13"/>
  <c r="D836" i="13" l="1"/>
  <c r="B837" i="13"/>
  <c r="E836" i="13"/>
  <c r="C836" i="13"/>
  <c r="B838" i="13" l="1"/>
  <c r="D837" i="13"/>
  <c r="E837" i="13"/>
  <c r="C837" i="13"/>
  <c r="C838" i="13" l="1"/>
  <c r="E838" i="13"/>
  <c r="B839" i="13"/>
  <c r="D838" i="13"/>
  <c r="C839" i="13" l="1"/>
  <c r="E839" i="13"/>
  <c r="B840" i="13"/>
  <c r="D839" i="13"/>
  <c r="C840" i="13" l="1"/>
  <c r="E840" i="13"/>
  <c r="D840" i="13"/>
  <c r="B841" i="13"/>
  <c r="B842" i="13" l="1"/>
  <c r="E841" i="13"/>
  <c r="C841" i="13"/>
  <c r="D841" i="13"/>
  <c r="B843" i="13" l="1"/>
  <c r="E842" i="13"/>
  <c r="C842" i="13"/>
  <c r="D842" i="13"/>
  <c r="C843" i="13" l="1"/>
  <c r="B844" i="13"/>
  <c r="E843" i="13"/>
  <c r="D843" i="13"/>
  <c r="E844" i="13" l="1"/>
  <c r="B845" i="13"/>
  <c r="D844" i="13"/>
  <c r="C844" i="13"/>
  <c r="D845" i="13" l="1"/>
  <c r="B846" i="13"/>
  <c r="C845" i="13"/>
  <c r="E845" i="13"/>
  <c r="B847" i="13" l="1"/>
  <c r="E846" i="13"/>
  <c r="D846" i="13"/>
  <c r="C846" i="13"/>
  <c r="B848" i="13" l="1"/>
  <c r="C847" i="13"/>
  <c r="E847" i="13"/>
  <c r="D847" i="13"/>
  <c r="B849" i="13" l="1"/>
  <c r="C848" i="13"/>
  <c r="E848" i="13"/>
  <c r="D848" i="13"/>
  <c r="B850" i="13" l="1"/>
  <c r="E849" i="13"/>
  <c r="C849" i="13"/>
  <c r="D849" i="13"/>
  <c r="B851" i="13" l="1"/>
  <c r="E850" i="13"/>
  <c r="C850" i="13"/>
  <c r="D850" i="13"/>
  <c r="E851" i="13" l="1"/>
  <c r="B852" i="13"/>
  <c r="D851" i="13"/>
  <c r="C851" i="13"/>
  <c r="D852" i="13" l="1"/>
  <c r="B853" i="13"/>
  <c r="E852" i="13"/>
  <c r="C852" i="13"/>
  <c r="C853" i="13" l="1"/>
  <c r="D853" i="13"/>
  <c r="B854" i="13"/>
  <c r="E853" i="13"/>
  <c r="C854" i="13" l="1"/>
  <c r="D854" i="13"/>
  <c r="B855" i="13"/>
  <c r="E854" i="13"/>
  <c r="B856" i="13" l="1"/>
  <c r="D855" i="13"/>
  <c r="C855" i="13"/>
  <c r="E855" i="13"/>
  <c r="B857" i="13" l="1"/>
  <c r="D856" i="13"/>
  <c r="E856" i="13"/>
  <c r="C856" i="13"/>
  <c r="B858" i="13" l="1"/>
  <c r="E857" i="13"/>
  <c r="C857" i="13"/>
  <c r="D857" i="13"/>
  <c r="D858" i="13" l="1"/>
  <c r="B859" i="13"/>
  <c r="C858" i="13"/>
  <c r="E858" i="13"/>
  <c r="D859" i="13" l="1"/>
  <c r="C859" i="13"/>
  <c r="E859" i="13"/>
  <c r="B860" i="13"/>
  <c r="D860" i="13" l="1"/>
  <c r="B861" i="13"/>
  <c r="E860" i="13"/>
  <c r="C860" i="13"/>
  <c r="C861" i="13" l="1"/>
  <c r="D861" i="13"/>
  <c r="B862" i="13"/>
  <c r="E861" i="13"/>
  <c r="B863" i="13" l="1"/>
  <c r="E862" i="13"/>
  <c r="C862" i="13"/>
  <c r="D862" i="13"/>
  <c r="B864" i="13" l="1"/>
  <c r="E863" i="13"/>
  <c r="C863" i="13"/>
  <c r="D863" i="13"/>
  <c r="B865" i="13" l="1"/>
  <c r="E864" i="13"/>
  <c r="C864" i="13"/>
  <c r="D864" i="13"/>
  <c r="B866" i="13" l="1"/>
  <c r="D865" i="13"/>
  <c r="E865" i="13"/>
  <c r="C865" i="13"/>
  <c r="C866" i="13" l="1"/>
  <c r="D866" i="13"/>
  <c r="B867" i="13"/>
  <c r="E866" i="13"/>
  <c r="C867" i="13" l="1"/>
  <c r="B868" i="13"/>
  <c r="E867" i="13"/>
  <c r="D867" i="13"/>
  <c r="D868" i="13" l="1"/>
  <c r="C868" i="13"/>
  <c r="E868" i="13"/>
  <c r="B869" i="13"/>
  <c r="B870" i="13" l="1"/>
  <c r="E869" i="13"/>
  <c r="D869" i="13"/>
  <c r="C869" i="13"/>
  <c r="B871" i="13" l="1"/>
  <c r="D870" i="13"/>
  <c r="C870" i="13"/>
  <c r="E870" i="13"/>
  <c r="B872" i="13" l="1"/>
  <c r="D871" i="13"/>
  <c r="C871" i="13"/>
  <c r="E871" i="13"/>
  <c r="B873" i="13" l="1"/>
  <c r="D872" i="13"/>
  <c r="C872" i="13"/>
  <c r="E872" i="13"/>
  <c r="C873" i="13" l="1"/>
  <c r="D873" i="13"/>
  <c r="E873" i="13"/>
  <c r="B874" i="13"/>
  <c r="B875" i="13" l="1"/>
  <c r="E874" i="13"/>
  <c r="C874" i="13"/>
  <c r="D874" i="13"/>
  <c r="E875" i="13" l="1"/>
  <c r="C875" i="13"/>
  <c r="D875" i="13"/>
  <c r="B876" i="13"/>
  <c r="E876" i="13" l="1"/>
  <c r="B877" i="13"/>
  <c r="D876" i="13"/>
  <c r="C876" i="13"/>
  <c r="C877" i="13" l="1"/>
  <c r="D877" i="13"/>
  <c r="B878" i="13"/>
  <c r="E877" i="13"/>
  <c r="B879" i="13" l="1"/>
  <c r="D878" i="13"/>
  <c r="E878" i="13"/>
  <c r="C878" i="13"/>
  <c r="B880" i="13" l="1"/>
  <c r="E879" i="13"/>
  <c r="C879" i="13"/>
  <c r="D879" i="13"/>
  <c r="D880" i="13" l="1"/>
  <c r="B881" i="13"/>
  <c r="C880" i="13"/>
  <c r="E880" i="13"/>
  <c r="D881" i="13" l="1"/>
  <c r="B882" i="13"/>
  <c r="E881" i="13"/>
  <c r="C881" i="13"/>
  <c r="B883" i="13" l="1"/>
  <c r="D882" i="13"/>
  <c r="E882" i="13"/>
  <c r="C882" i="13"/>
  <c r="B884" i="13" l="1"/>
  <c r="D883" i="13"/>
  <c r="E883" i="13"/>
  <c r="C883" i="13"/>
  <c r="D884" i="13" l="1"/>
  <c r="C884" i="13"/>
  <c r="B885" i="13"/>
  <c r="E884" i="13"/>
  <c r="B886" i="13" l="1"/>
  <c r="D885" i="13"/>
  <c r="E885" i="13"/>
  <c r="C885" i="13"/>
  <c r="D886" i="13" l="1"/>
  <c r="B887" i="13"/>
  <c r="C886" i="13"/>
  <c r="E886" i="13"/>
  <c r="C887" i="13" l="1"/>
  <c r="D887" i="13"/>
  <c r="E887" i="13"/>
  <c r="B888" i="13"/>
  <c r="B889" i="13" l="1"/>
  <c r="D888" i="13"/>
  <c r="C888" i="13"/>
  <c r="E888" i="13"/>
  <c r="B890" i="13" l="1"/>
  <c r="D889" i="13"/>
  <c r="E889" i="13"/>
  <c r="C889" i="13"/>
  <c r="C890" i="13" l="1"/>
  <c r="D890" i="13"/>
  <c r="B891" i="13"/>
  <c r="E890" i="13"/>
  <c r="C891" i="13" l="1"/>
  <c r="D891" i="13"/>
  <c r="E891" i="13"/>
  <c r="B892" i="13"/>
  <c r="C892" i="13" l="1"/>
  <c r="B893" i="13"/>
  <c r="D892" i="13"/>
  <c r="E892" i="13"/>
  <c r="C893" i="13" l="1"/>
  <c r="E893" i="13"/>
  <c r="B894" i="13"/>
  <c r="D893" i="13"/>
  <c r="B895" i="13" l="1"/>
  <c r="E894" i="13"/>
  <c r="C894" i="13"/>
  <c r="D894" i="13"/>
  <c r="C895" i="13" l="1"/>
  <c r="B896" i="13"/>
  <c r="E895" i="13"/>
  <c r="D895" i="13"/>
  <c r="B897" i="13" l="1"/>
  <c r="D896" i="13"/>
  <c r="C896" i="13"/>
  <c r="E896" i="13"/>
  <c r="B898" i="13" l="1"/>
  <c r="D897" i="13"/>
  <c r="C897" i="13"/>
  <c r="E897" i="13"/>
  <c r="E898" i="13" l="1"/>
  <c r="B899" i="13"/>
  <c r="C898" i="13"/>
  <c r="D898" i="13"/>
  <c r="B900" i="13" l="1"/>
  <c r="E899" i="13"/>
  <c r="D899" i="13"/>
  <c r="C899" i="13"/>
  <c r="C900" i="13" l="1"/>
  <c r="D900" i="13"/>
  <c r="B901" i="13"/>
  <c r="E900" i="13"/>
  <c r="B902" i="13" l="1"/>
  <c r="E901" i="13"/>
  <c r="C901" i="13"/>
  <c r="D901" i="13"/>
  <c r="C902" i="13" l="1"/>
  <c r="B903" i="13"/>
  <c r="E902" i="13"/>
  <c r="D902" i="13"/>
  <c r="B904" i="13" l="1"/>
  <c r="C903" i="13"/>
  <c r="D903" i="13"/>
  <c r="E903" i="13"/>
  <c r="D904" i="13" l="1"/>
  <c r="C904" i="13"/>
  <c r="E904" i="13"/>
  <c r="B905" i="13"/>
  <c r="B906" i="13" l="1"/>
  <c r="E905" i="13"/>
  <c r="C905" i="13"/>
  <c r="D905" i="13"/>
  <c r="B907" i="13" l="1"/>
  <c r="E906" i="13"/>
  <c r="D906" i="13"/>
  <c r="C906" i="13"/>
  <c r="E907" i="13" l="1"/>
  <c r="B908" i="13"/>
  <c r="C907" i="13"/>
  <c r="D907" i="13"/>
  <c r="B909" i="13" l="1"/>
  <c r="D908" i="13"/>
  <c r="C908" i="13"/>
  <c r="E908" i="13"/>
  <c r="B910" i="13" l="1"/>
  <c r="D909" i="13"/>
  <c r="C909" i="13"/>
  <c r="E909" i="13"/>
  <c r="B911" i="13" l="1"/>
  <c r="D910" i="13"/>
  <c r="C910" i="13"/>
  <c r="E910" i="13"/>
  <c r="C911" i="13" l="1"/>
  <c r="B912" i="13"/>
  <c r="E911" i="13"/>
  <c r="D911" i="13"/>
  <c r="C912" i="13" l="1"/>
  <c r="D912" i="13"/>
  <c r="B913" i="13"/>
  <c r="E912" i="13"/>
  <c r="B914" i="13" l="1"/>
  <c r="D913" i="13"/>
  <c r="C913" i="13"/>
  <c r="E913" i="13"/>
  <c r="E914" i="13" l="1"/>
  <c r="D914" i="13"/>
  <c r="C914" i="13"/>
  <c r="B915" i="13"/>
  <c r="E915" i="13" l="1"/>
  <c r="B916" i="13"/>
  <c r="D915" i="13"/>
  <c r="C915" i="13"/>
  <c r="E916" i="13" l="1"/>
  <c r="B917" i="13"/>
  <c r="C916" i="13"/>
  <c r="D916" i="13"/>
  <c r="D917" i="13" l="1"/>
  <c r="C917" i="13"/>
  <c r="E917" i="13"/>
  <c r="B918" i="13"/>
  <c r="C918" i="13" l="1"/>
  <c r="B919" i="13"/>
  <c r="E918" i="13"/>
  <c r="D918" i="13"/>
  <c r="E919" i="13" l="1"/>
  <c r="C919" i="13"/>
  <c r="B920" i="13"/>
  <c r="D919" i="13"/>
  <c r="D920" i="13" l="1"/>
  <c r="B921" i="13"/>
  <c r="C920" i="13"/>
  <c r="E920" i="13"/>
  <c r="C921" i="13" l="1"/>
  <c r="D921" i="13"/>
  <c r="B922" i="13"/>
  <c r="E921" i="13"/>
  <c r="C922" i="13" l="1"/>
  <c r="B923" i="13"/>
  <c r="E922" i="13"/>
  <c r="D922" i="13"/>
  <c r="E923" i="13" l="1"/>
  <c r="C923" i="13"/>
  <c r="D923" i="13"/>
  <c r="B924" i="13"/>
  <c r="D924" i="13" l="1"/>
  <c r="B925" i="13"/>
  <c r="C924" i="13"/>
  <c r="E924" i="13"/>
  <c r="B926" i="13" l="1"/>
  <c r="D925" i="13"/>
  <c r="C925" i="13"/>
  <c r="E925" i="13"/>
  <c r="B927" i="13" l="1"/>
  <c r="E926" i="13"/>
  <c r="C926" i="13"/>
  <c r="D926" i="13"/>
  <c r="E927" i="13" l="1"/>
  <c r="B928" i="13"/>
  <c r="D927" i="13"/>
  <c r="C927" i="13"/>
  <c r="B929" i="13" l="1"/>
  <c r="D928" i="13"/>
  <c r="C928" i="13"/>
  <c r="E928" i="13"/>
  <c r="B930" i="13" l="1"/>
  <c r="C929" i="13"/>
  <c r="D929" i="13"/>
  <c r="E929" i="13"/>
  <c r="C930" i="13" l="1"/>
  <c r="B931" i="13"/>
  <c r="E930" i="13"/>
  <c r="D930" i="13"/>
  <c r="D931" i="13" l="1"/>
  <c r="C931" i="13"/>
  <c r="E931" i="13"/>
  <c r="B932" i="13"/>
  <c r="B933" i="13" l="1"/>
  <c r="D932" i="13"/>
  <c r="C932" i="13"/>
  <c r="E932" i="13"/>
  <c r="B934" i="13" l="1"/>
  <c r="E933" i="13"/>
  <c r="C933" i="13"/>
  <c r="D933" i="13"/>
  <c r="B935" i="13" l="1"/>
  <c r="E934" i="13"/>
  <c r="C934" i="13"/>
  <c r="D934" i="13"/>
  <c r="C935" i="13" l="1"/>
  <c r="E935" i="13"/>
  <c r="D935" i="13"/>
  <c r="B936" i="13"/>
  <c r="C936" i="13" l="1"/>
  <c r="E936" i="13"/>
  <c r="B937" i="13"/>
  <c r="D936" i="13"/>
  <c r="B938" i="13" l="1"/>
  <c r="E937" i="13"/>
  <c r="C937" i="13"/>
  <c r="D937" i="13"/>
  <c r="C938" i="13" l="1"/>
  <c r="B939" i="13"/>
  <c r="E938" i="13"/>
  <c r="D938" i="13"/>
  <c r="D939" i="13" l="1"/>
  <c r="C939" i="13"/>
  <c r="B940" i="13"/>
  <c r="E939" i="13"/>
  <c r="C940" i="13" l="1"/>
  <c r="E940" i="13"/>
  <c r="D940" i="13"/>
  <c r="B941" i="13"/>
  <c r="C941" i="13" l="1"/>
  <c r="B942" i="13"/>
  <c r="E941" i="13"/>
  <c r="D941" i="13"/>
  <c r="B943" i="13" l="1"/>
  <c r="C942" i="13"/>
  <c r="D942" i="13"/>
  <c r="E942" i="13"/>
  <c r="C943" i="13" l="1"/>
  <c r="D943" i="13"/>
  <c r="B944" i="13"/>
  <c r="E943" i="13"/>
  <c r="C944" i="13" l="1"/>
  <c r="E944" i="13"/>
  <c r="B945" i="13"/>
  <c r="D944" i="13"/>
  <c r="B946" i="13" l="1"/>
  <c r="E945" i="13"/>
  <c r="D945" i="13"/>
  <c r="C945" i="13"/>
  <c r="B947" i="13" l="1"/>
  <c r="E946" i="13"/>
  <c r="C946" i="13"/>
  <c r="D946" i="13"/>
  <c r="D947" i="13" l="1"/>
  <c r="B948" i="13"/>
  <c r="E947" i="13"/>
  <c r="C947" i="13"/>
  <c r="C948" i="13" l="1"/>
  <c r="E948" i="13"/>
  <c r="D948" i="13"/>
  <c r="B949" i="13"/>
  <c r="B950" i="13" l="1"/>
  <c r="E949" i="13"/>
  <c r="C949" i="13"/>
  <c r="D949" i="13"/>
  <c r="C950" i="13" l="1"/>
  <c r="E950" i="13"/>
  <c r="B951" i="13"/>
  <c r="D950" i="13"/>
  <c r="B952" i="13" l="1"/>
  <c r="D951" i="13"/>
  <c r="E951" i="13"/>
  <c r="C951" i="13"/>
  <c r="B953" i="13" l="1"/>
  <c r="D952" i="13"/>
  <c r="C952" i="13"/>
  <c r="E952" i="13"/>
  <c r="C953" i="13" l="1"/>
  <c r="D953" i="13"/>
  <c r="B954" i="13"/>
  <c r="E953" i="13"/>
  <c r="C954" i="13" l="1"/>
  <c r="D954" i="13"/>
  <c r="E954" i="13"/>
  <c r="B955" i="13"/>
  <c r="D955" i="13" l="1"/>
  <c r="C955" i="13"/>
  <c r="B956" i="13"/>
  <c r="E955" i="13"/>
  <c r="B957" i="13" l="1"/>
  <c r="E956" i="13"/>
  <c r="C956" i="13"/>
  <c r="D956" i="13"/>
  <c r="D957" i="13" l="1"/>
  <c r="C957" i="13"/>
  <c r="B958" i="13"/>
  <c r="E957" i="13"/>
  <c r="C958" i="13" l="1"/>
  <c r="E958" i="13"/>
  <c r="D958" i="13"/>
  <c r="B959" i="13"/>
  <c r="B960" i="13" l="1"/>
  <c r="E959" i="13"/>
  <c r="C959" i="13"/>
  <c r="D959" i="13"/>
  <c r="B961" i="13" l="1"/>
  <c r="E960" i="13"/>
  <c r="C960" i="13"/>
  <c r="D960" i="13"/>
  <c r="C961" i="13" l="1"/>
  <c r="E961" i="13"/>
  <c r="D961" i="13"/>
  <c r="B962" i="13"/>
  <c r="E962" i="13" l="1"/>
  <c r="B963" i="13"/>
  <c r="C962" i="13"/>
  <c r="D962" i="13"/>
  <c r="D963" i="13" l="1"/>
  <c r="C963" i="13"/>
  <c r="B964" i="13"/>
  <c r="E963" i="13"/>
  <c r="C964" i="13" l="1"/>
  <c r="B965" i="13"/>
  <c r="E964" i="13"/>
  <c r="D964" i="13"/>
  <c r="B966" i="13" l="1"/>
  <c r="D965" i="13"/>
  <c r="C965" i="13"/>
  <c r="E965" i="13"/>
  <c r="C966" i="13" l="1"/>
  <c r="D966" i="13"/>
  <c r="E966" i="13"/>
  <c r="B967" i="13"/>
  <c r="C967" i="13" l="1"/>
  <c r="E967" i="13"/>
  <c r="D967" i="13"/>
  <c r="B968" i="13"/>
  <c r="D968" i="13" l="1"/>
  <c r="C968" i="13"/>
  <c r="B969" i="13"/>
  <c r="E968" i="13"/>
  <c r="B970" i="13" l="1"/>
  <c r="E969" i="13"/>
  <c r="C969" i="13"/>
  <c r="D969" i="13"/>
  <c r="B971" i="13" l="1"/>
  <c r="E970" i="13"/>
  <c r="C970" i="13"/>
  <c r="D970" i="13"/>
  <c r="B972" i="13" l="1"/>
  <c r="E971" i="13"/>
  <c r="D971" i="13"/>
  <c r="C971" i="13"/>
  <c r="B973" i="13" l="1"/>
  <c r="D972" i="13"/>
  <c r="C972" i="13"/>
  <c r="E972" i="13"/>
  <c r="D973" i="13" l="1"/>
  <c r="B974" i="13"/>
  <c r="E973" i="13"/>
  <c r="C973" i="13"/>
  <c r="E974" i="13" l="1"/>
  <c r="C974" i="13"/>
  <c r="B975" i="13"/>
  <c r="D974" i="13"/>
  <c r="C975" i="13" l="1"/>
  <c r="D975" i="13"/>
  <c r="B976" i="13"/>
  <c r="E975" i="13"/>
  <c r="C976" i="13" l="1"/>
  <c r="D976" i="13"/>
  <c r="B977" i="13"/>
  <c r="E976" i="13"/>
  <c r="D977" i="13" l="1"/>
  <c r="B978" i="13"/>
  <c r="E977" i="13"/>
  <c r="C977" i="13"/>
  <c r="E978" i="13" l="1"/>
  <c r="B979" i="13"/>
  <c r="C978" i="13"/>
  <c r="D978" i="13"/>
  <c r="E979" i="13" l="1"/>
  <c r="C979" i="13"/>
  <c r="D979" i="13"/>
  <c r="B980" i="13"/>
  <c r="B981" i="13" l="1"/>
  <c r="C980" i="13"/>
  <c r="E980" i="13"/>
  <c r="D980" i="13"/>
  <c r="D981" i="13" l="1"/>
  <c r="C981" i="13"/>
  <c r="E981" i="13"/>
  <c r="B982" i="13"/>
  <c r="D982" i="13" l="1"/>
  <c r="C982" i="13"/>
  <c r="E982" i="13"/>
  <c r="B983" i="13"/>
  <c r="D983" i="13" l="1"/>
  <c r="B984" i="13"/>
  <c r="E983" i="13"/>
  <c r="C983" i="13"/>
  <c r="E984" i="13" l="1"/>
  <c r="B985" i="13"/>
  <c r="C984" i="13"/>
  <c r="D984" i="13"/>
  <c r="C985" i="13" l="1"/>
  <c r="D985" i="13"/>
  <c r="B986" i="13"/>
  <c r="E985" i="13"/>
  <c r="C986" i="13" l="1"/>
  <c r="D986" i="13"/>
  <c r="E986" i="13"/>
  <c r="B987" i="13"/>
  <c r="E987" i="13" l="1"/>
  <c r="B988" i="13"/>
  <c r="D987" i="13"/>
  <c r="C987" i="13"/>
  <c r="B989" i="13" l="1"/>
  <c r="E988" i="13"/>
  <c r="C988" i="13"/>
  <c r="D988" i="13"/>
  <c r="B990" i="13" l="1"/>
  <c r="D989" i="13"/>
  <c r="C989" i="13"/>
  <c r="E989" i="13"/>
  <c r="D990" i="13" l="1"/>
  <c r="E990" i="13"/>
  <c r="C990" i="13"/>
  <c r="B991" i="13"/>
  <c r="D991" i="13" l="1"/>
  <c r="E991" i="13"/>
  <c r="C991" i="13"/>
  <c r="B992" i="13"/>
  <c r="E992" i="13" l="1"/>
  <c r="B993" i="13"/>
  <c r="D992" i="13"/>
  <c r="C992" i="13"/>
  <c r="B994" i="13" l="1"/>
  <c r="E993" i="13"/>
  <c r="C993" i="13"/>
  <c r="D993" i="13"/>
  <c r="E994" i="13" l="1"/>
  <c r="D994" i="13"/>
  <c r="C994" i="13"/>
  <c r="B995" i="13"/>
  <c r="E995" i="13" l="1"/>
  <c r="B996" i="13"/>
  <c r="D995" i="13"/>
  <c r="C995" i="13"/>
  <c r="B997" i="13" l="1"/>
  <c r="D996" i="13"/>
  <c r="C996" i="13"/>
  <c r="E996" i="13"/>
  <c r="D997" i="13" l="1"/>
  <c r="B998" i="13"/>
  <c r="C997" i="13"/>
  <c r="E997" i="13"/>
  <c r="B999" i="13" l="1"/>
  <c r="D998" i="13"/>
  <c r="E998" i="13"/>
  <c r="C998" i="13"/>
  <c r="C999" i="13" l="1"/>
  <c r="D999" i="13"/>
  <c r="B1000" i="13"/>
  <c r="E999" i="13"/>
  <c r="E1000" i="13" l="1"/>
  <c r="C1000" i="13"/>
  <c r="B1001" i="13"/>
  <c r="D1000" i="13"/>
  <c r="C1001" i="13" l="1"/>
  <c r="E1001" i="13"/>
  <c r="B1002" i="13"/>
  <c r="D1001" i="13"/>
  <c r="B1003" i="13" l="1"/>
  <c r="C1002" i="13"/>
  <c r="D1002" i="13"/>
  <c r="E1002" i="13"/>
  <c r="E1003" i="13" l="1"/>
  <c r="D1003" i="13"/>
  <c r="C1003" i="13"/>
  <c r="B1004" i="13"/>
  <c r="C1004" i="13" l="1"/>
  <c r="D1004" i="13"/>
  <c r="B1005" i="13"/>
  <c r="E1004" i="13"/>
  <c r="D1005" i="13" l="1"/>
  <c r="B1006" i="13"/>
  <c r="C1005" i="13"/>
  <c r="E1005" i="13"/>
  <c r="C1006" i="13" l="1"/>
  <c r="D1006" i="13"/>
  <c r="B1007" i="13"/>
  <c r="E1006" i="13"/>
  <c r="E1007" i="13" l="1"/>
  <c r="D1007" i="13"/>
  <c r="C1007" i="13"/>
  <c r="B1008" i="13"/>
  <c r="C1008" i="13" l="1"/>
  <c r="B1009" i="13"/>
  <c r="E1008" i="13"/>
  <c r="D1008" i="13"/>
  <c r="D1009" i="13" l="1"/>
  <c r="B1010" i="13"/>
  <c r="C1009" i="13"/>
  <c r="E1009" i="13"/>
  <c r="C1010" i="13" l="1"/>
  <c r="D1010" i="13"/>
  <c r="E1010" i="13"/>
  <c r="B1011" i="13"/>
  <c r="E1011" i="13" l="1"/>
  <c r="C1011" i="13"/>
  <c r="B1012" i="13"/>
  <c r="D1011" i="13"/>
  <c r="D1012" i="13" l="1"/>
  <c r="B1013" i="13"/>
  <c r="E1012" i="13"/>
  <c r="C1012" i="13"/>
  <c r="C1013" i="13" l="1"/>
  <c r="E1013" i="13"/>
  <c r="D1013" i="13"/>
  <c r="B1014" i="13"/>
  <c r="B1015" i="13" l="1"/>
  <c r="E1014" i="13"/>
  <c r="D1014" i="13"/>
  <c r="C1014" i="13"/>
  <c r="B1016" i="13" l="1"/>
  <c r="D1015" i="13"/>
  <c r="C1015" i="13"/>
  <c r="E1015" i="13"/>
  <c r="B1017" i="13" l="1"/>
  <c r="E1016" i="13"/>
  <c r="C1016" i="13"/>
  <c r="D1016" i="13"/>
  <c r="D1017" i="13" l="1"/>
  <c r="E1017" i="13"/>
  <c r="B1018" i="13"/>
  <c r="C1017" i="13"/>
  <c r="B1019" i="13" l="1"/>
  <c r="C1018" i="13"/>
  <c r="D1018" i="13"/>
  <c r="E1018" i="13"/>
  <c r="C1019" i="13" l="1"/>
  <c r="B1020" i="13"/>
  <c r="E1019" i="13"/>
  <c r="D1019" i="13"/>
  <c r="C1020" i="13" l="1"/>
  <c r="B1021" i="13"/>
  <c r="D1020" i="13"/>
  <c r="E1020" i="13"/>
  <c r="C1021" i="13" l="1"/>
  <c r="B1022" i="13"/>
  <c r="E1021" i="13"/>
  <c r="D1021" i="13"/>
  <c r="C1022" i="13" l="1"/>
  <c r="B1023" i="13"/>
  <c r="E1022" i="13"/>
  <c r="D1022" i="13"/>
  <c r="C1023" i="13" l="1"/>
  <c r="B1024" i="13"/>
  <c r="D1023" i="13"/>
  <c r="E1023" i="13"/>
  <c r="B1025" i="13" l="1"/>
  <c r="E1024" i="13"/>
  <c r="D1024" i="13"/>
  <c r="C1024" i="13"/>
  <c r="B1026" i="13" l="1"/>
  <c r="C1025" i="13"/>
  <c r="E1025" i="13"/>
  <c r="D1025" i="13"/>
  <c r="D1026" i="13" l="1"/>
  <c r="B1027" i="13"/>
  <c r="E1026" i="13"/>
  <c r="C1026" i="13"/>
  <c r="E1027" i="13" l="1"/>
  <c r="B1028" i="13"/>
  <c r="D1027" i="13"/>
  <c r="C1027" i="13"/>
  <c r="B1029" i="13" l="1"/>
  <c r="E1028" i="13"/>
  <c r="C1028" i="13"/>
  <c r="D1028" i="13"/>
  <c r="B1030" i="13" l="1"/>
  <c r="C1029" i="13"/>
  <c r="D1029" i="13"/>
  <c r="E1029" i="13"/>
  <c r="B1031" i="13" l="1"/>
  <c r="D1030" i="13"/>
  <c r="C1030" i="13"/>
  <c r="E1030" i="13"/>
  <c r="B1032" i="13" l="1"/>
  <c r="E1031" i="13"/>
  <c r="D1031" i="13"/>
  <c r="C1031" i="13"/>
  <c r="C1032" i="13" l="1"/>
  <c r="D1032" i="13"/>
  <c r="E1032" i="13"/>
  <c r="B1033" i="13"/>
  <c r="D1033" i="13" l="1"/>
  <c r="C1033" i="13"/>
  <c r="B1034" i="13"/>
  <c r="E1033" i="13"/>
  <c r="C1034" i="13" l="1"/>
  <c r="D1034" i="13"/>
  <c r="E1034" i="13"/>
  <c r="B1035" i="13"/>
  <c r="E1035" i="13" l="1"/>
  <c r="C1035" i="13"/>
  <c r="B1036" i="13"/>
  <c r="D1035" i="13"/>
  <c r="E1036" i="13" l="1"/>
  <c r="D1036" i="13"/>
  <c r="B1037" i="13"/>
  <c r="C1036" i="13"/>
  <c r="C1037" i="13" l="1"/>
  <c r="E1037" i="13"/>
  <c r="B1038" i="13"/>
  <c r="D1037" i="13"/>
  <c r="C1038" i="13" l="1"/>
  <c r="D1038" i="13"/>
  <c r="E1038" i="13"/>
  <c r="B1039" i="13"/>
  <c r="B1040" i="13" l="1"/>
  <c r="D1039" i="13"/>
  <c r="E1039" i="13"/>
  <c r="C1039" i="13"/>
  <c r="C1040" i="13" l="1"/>
  <c r="B1041" i="13"/>
  <c r="D1040" i="13"/>
  <c r="E1040" i="13"/>
  <c r="C1041" i="13" l="1"/>
  <c r="B1042" i="13"/>
  <c r="D1041" i="13"/>
  <c r="E1041" i="13"/>
  <c r="B1043" i="13" l="1"/>
  <c r="D1042" i="13"/>
  <c r="E1042" i="13"/>
  <c r="C1042" i="13"/>
  <c r="B1044" i="13" l="1"/>
  <c r="E1043" i="13"/>
  <c r="C1043" i="13"/>
  <c r="D1043" i="13"/>
  <c r="B1045" i="13" l="1"/>
  <c r="C1044" i="13"/>
  <c r="D1044" i="13"/>
  <c r="E1044" i="13"/>
  <c r="C1045" i="13" l="1"/>
  <c r="E1045" i="13"/>
  <c r="B1046" i="13"/>
  <c r="D1045" i="13"/>
  <c r="C1046" i="13" l="1"/>
  <c r="D1046" i="13"/>
  <c r="E1046" i="13"/>
  <c r="B1047" i="13"/>
  <c r="E1047" i="13" l="1"/>
  <c r="B1048" i="13"/>
  <c r="D1047" i="13"/>
  <c r="C1047" i="13"/>
  <c r="D1048" i="13" l="1"/>
  <c r="C1048" i="13"/>
  <c r="B1049" i="13"/>
  <c r="E1048" i="13"/>
  <c r="B1050" i="13" l="1"/>
  <c r="D1049" i="13"/>
  <c r="E1049" i="13"/>
  <c r="C1049" i="13"/>
  <c r="C1050" i="13" l="1"/>
  <c r="E1050" i="13"/>
  <c r="B1051" i="13"/>
  <c r="D1050" i="13"/>
  <c r="B1052" i="13" l="1"/>
  <c r="E1051" i="13"/>
  <c r="C1051" i="13"/>
  <c r="D1051" i="13"/>
  <c r="B1053" i="13" l="1"/>
  <c r="D1052" i="13"/>
  <c r="C1052" i="13"/>
  <c r="E1052" i="13"/>
  <c r="D1053" i="13" l="1"/>
  <c r="B1054" i="13"/>
  <c r="E1053" i="13"/>
  <c r="C1053" i="13"/>
  <c r="C1054" i="13" l="1"/>
  <c r="D1054" i="13"/>
  <c r="E1054" i="13"/>
  <c r="B1055" i="13"/>
  <c r="C1055" i="13" l="1"/>
  <c r="E1055" i="13"/>
  <c r="B1056" i="13"/>
  <c r="D1055" i="13"/>
  <c r="B1057" i="13" l="1"/>
  <c r="D1056" i="13"/>
  <c r="C1056" i="13"/>
  <c r="E1056" i="13"/>
  <c r="B1058" i="13" l="1"/>
  <c r="E1057" i="13"/>
  <c r="D1057" i="13"/>
  <c r="C1057" i="13"/>
  <c r="B1059" i="13" l="1"/>
  <c r="D1058" i="13"/>
  <c r="E1058" i="13"/>
  <c r="C1058" i="13"/>
  <c r="B1060" i="13" l="1"/>
  <c r="C1059" i="13"/>
  <c r="E1059" i="13"/>
  <c r="D1059" i="13"/>
  <c r="C1060" i="13" l="1"/>
  <c r="E1060" i="13"/>
  <c r="B1061" i="13"/>
  <c r="D1060" i="13"/>
  <c r="C1061" i="13" l="1"/>
  <c r="E1061" i="13"/>
  <c r="B1062" i="13"/>
  <c r="D1061" i="13"/>
  <c r="C1062" i="13" l="1"/>
  <c r="B1063" i="13"/>
  <c r="D1062" i="13"/>
  <c r="E1062" i="13"/>
  <c r="D1063" i="13" l="1"/>
  <c r="E1063" i="13"/>
  <c r="B1064" i="13"/>
  <c r="C1063" i="13"/>
  <c r="B1065" i="13" l="1"/>
  <c r="D1064" i="13"/>
  <c r="C1064" i="13"/>
  <c r="E1064" i="13"/>
  <c r="C1065" i="13" l="1"/>
  <c r="E1065" i="13"/>
  <c r="B1066" i="13"/>
  <c r="D1065" i="13"/>
  <c r="B1067" i="13" l="1"/>
  <c r="D1066" i="13"/>
  <c r="C1066" i="13"/>
  <c r="E1066" i="13"/>
  <c r="B1068" i="13" l="1"/>
  <c r="D1067" i="13"/>
  <c r="C1067" i="13"/>
  <c r="E1067" i="13"/>
  <c r="B1069" i="13" l="1"/>
  <c r="E1068" i="13"/>
  <c r="C1068" i="13"/>
  <c r="D1068" i="13"/>
  <c r="C1069" i="13" l="1"/>
  <c r="D1069" i="13"/>
  <c r="B1070" i="13"/>
  <c r="E1069" i="13"/>
  <c r="C1070" i="13" l="1"/>
  <c r="B1071" i="13"/>
  <c r="E1070" i="13"/>
  <c r="D1070" i="13"/>
  <c r="C1071" i="13" l="1"/>
  <c r="E1071" i="13"/>
  <c r="D1071" i="13"/>
  <c r="B1072" i="13"/>
  <c r="C1072" i="13" l="1"/>
  <c r="E1072" i="13"/>
  <c r="B1073" i="13"/>
  <c r="D1072" i="13"/>
  <c r="B1074" i="13" l="1"/>
  <c r="C1073" i="13"/>
  <c r="E1073" i="13"/>
  <c r="D1073" i="13"/>
  <c r="B1075" i="13" l="1"/>
  <c r="E1074" i="13"/>
  <c r="C1074" i="13"/>
  <c r="D1074" i="13"/>
  <c r="C1075" i="13" l="1"/>
  <c r="B1076" i="13"/>
  <c r="E1075" i="13"/>
  <c r="D1075" i="13"/>
  <c r="C1076" i="13" l="1"/>
  <c r="D1076" i="13"/>
  <c r="B1077" i="13"/>
  <c r="E1076" i="13"/>
  <c r="C1077" i="13" l="1"/>
  <c r="E1077" i="13"/>
  <c r="B1078" i="13"/>
  <c r="D1077" i="13"/>
  <c r="E1078" i="13" l="1"/>
  <c r="C1078" i="13"/>
  <c r="D1078" i="13"/>
  <c r="B1079" i="13"/>
  <c r="D1079" i="13" l="1"/>
  <c r="C1079" i="13"/>
  <c r="E1079" i="13"/>
  <c r="B1080" i="13"/>
  <c r="C1080" i="13" l="1"/>
  <c r="E1080" i="13"/>
  <c r="D1080" i="13"/>
  <c r="B1081" i="13"/>
  <c r="B1082" i="13" l="1"/>
  <c r="E1081" i="13"/>
  <c r="D1081" i="13"/>
  <c r="C1081" i="13"/>
  <c r="D1082" i="13" l="1"/>
  <c r="B1083" i="13"/>
  <c r="C1082" i="13"/>
  <c r="E1082" i="13"/>
  <c r="B1084" i="13" l="1"/>
  <c r="D1083" i="13"/>
  <c r="C1083" i="13"/>
  <c r="E1083" i="13"/>
  <c r="C1084" i="13" l="1"/>
  <c r="B1085" i="13"/>
  <c r="D1084" i="13"/>
  <c r="E1084" i="13"/>
  <c r="C1085" i="13" l="1"/>
  <c r="E1085" i="13"/>
  <c r="D1085" i="13"/>
  <c r="B1086" i="13"/>
  <c r="C1086" i="13" l="1"/>
  <c r="B1087" i="13"/>
  <c r="E1086" i="13"/>
  <c r="D1086" i="13"/>
  <c r="E1087" i="13" l="1"/>
  <c r="C1087" i="13"/>
  <c r="B1088" i="13"/>
  <c r="D1087" i="13"/>
  <c r="D1088" i="13" l="1"/>
  <c r="C1088" i="13"/>
  <c r="E1088" i="13"/>
  <c r="B1089" i="13"/>
  <c r="B1090" i="13" l="1"/>
  <c r="D1089" i="13"/>
  <c r="C1089" i="13"/>
  <c r="E1089" i="13"/>
  <c r="B1091" i="13" l="1"/>
  <c r="E1090" i="13"/>
  <c r="C1090" i="13"/>
  <c r="D1090" i="13"/>
  <c r="E1091" i="13" l="1"/>
  <c r="B1092" i="13"/>
  <c r="C1091" i="13"/>
  <c r="D1091" i="13"/>
  <c r="C1092" i="13" l="1"/>
  <c r="E1092" i="13"/>
  <c r="B1093" i="13"/>
  <c r="D1092" i="13"/>
  <c r="B1094" i="13" l="1"/>
  <c r="C1093" i="13"/>
  <c r="D1093" i="13"/>
  <c r="E1093" i="13"/>
  <c r="E1094" i="13" l="1"/>
  <c r="D1094" i="13"/>
  <c r="C1094" i="13"/>
  <c r="B1095" i="13"/>
  <c r="E1095" i="13" l="1"/>
  <c r="B1096" i="13"/>
  <c r="D1095" i="13"/>
  <c r="C1095" i="13"/>
  <c r="C1096" i="13" l="1"/>
  <c r="E1096" i="13"/>
  <c r="D1096" i="13"/>
  <c r="B1097" i="13"/>
  <c r="B1098" i="13" l="1"/>
  <c r="E1097" i="13"/>
  <c r="C1097" i="13"/>
  <c r="D1097" i="13"/>
  <c r="E1098" i="13" l="1"/>
  <c r="B1099" i="13"/>
  <c r="C1098" i="13"/>
  <c r="D1098" i="13"/>
  <c r="C1099" i="13" l="1"/>
  <c r="E1099" i="13"/>
  <c r="B1100" i="13"/>
  <c r="D1099" i="13"/>
  <c r="B1101" i="13" l="1"/>
  <c r="D1100" i="13"/>
  <c r="E1100" i="13"/>
  <c r="C1100" i="13"/>
  <c r="C1101" i="13" l="1"/>
  <c r="B1102" i="13"/>
  <c r="E1101" i="13"/>
  <c r="D1101" i="13"/>
  <c r="C1102" i="13" l="1"/>
  <c r="D1102" i="13"/>
  <c r="E1102" i="13"/>
  <c r="F1102" i="13"/>
  <c r="I13" i="16" l="1"/>
  <c r="H26" i="16"/>
  <c r="J23" i="16"/>
  <c r="E19" i="16"/>
  <c r="J22" i="16"/>
  <c r="J32" i="16"/>
  <c r="G29" i="16"/>
  <c r="I18" i="16"/>
  <c r="I29" i="16"/>
  <c r="I24" i="16"/>
  <c r="H23" i="16"/>
  <c r="F31" i="16"/>
  <c r="E30" i="16"/>
  <c r="J21" i="16"/>
  <c r="J13" i="16"/>
  <c r="G24" i="16"/>
  <c r="F20" i="16"/>
  <c r="J24" i="16"/>
  <c r="G18" i="16"/>
  <c r="E24" i="16"/>
  <c r="E20" i="16"/>
  <c r="J14" i="16"/>
  <c r="H29" i="16"/>
  <c r="I22" i="16"/>
  <c r="J19" i="16"/>
  <c r="G30" i="16"/>
  <c r="J26" i="16"/>
  <c r="E16" i="16"/>
  <c r="H14" i="16"/>
  <c r="G21" i="16"/>
  <c r="G22" i="16"/>
  <c r="F16" i="16"/>
  <c r="G14" i="16"/>
  <c r="F23" i="16"/>
  <c r="J30" i="16"/>
  <c r="H22" i="16"/>
  <c r="F21" i="16"/>
  <c r="F30" i="16"/>
  <c r="F24" i="16"/>
  <c r="J31" i="16"/>
  <c r="H18" i="16"/>
  <c r="J20" i="16"/>
  <c r="H24" i="16"/>
  <c r="E12" i="16"/>
  <c r="E21" i="16"/>
  <c r="J16" i="16"/>
  <c r="I31" i="16"/>
  <c r="H30" i="16"/>
  <c r="E13" i="16"/>
  <c r="J34" i="16"/>
  <c r="J29" i="16"/>
  <c r="H34" i="16"/>
  <c r="E22" i="16"/>
  <c r="I26" i="16"/>
  <c r="E32" i="16"/>
  <c r="G23" i="16"/>
  <c r="H16" i="16"/>
  <c r="H20" i="16"/>
  <c r="H19" i="16"/>
  <c r="F14" i="16"/>
  <c r="E23" i="16"/>
  <c r="H31" i="16"/>
  <c r="H21" i="16"/>
  <c r="E31" i="16"/>
  <c r="E34" i="16"/>
  <c r="I16" i="16"/>
  <c r="F22" i="16"/>
  <c r="F32" i="16"/>
  <c r="F34" i="16"/>
  <c r="I19" i="16"/>
  <c r="G19" i="16"/>
  <c r="I34" i="16"/>
  <c r="F18" i="16"/>
  <c r="I20" i="16"/>
  <c r="E29" i="16"/>
  <c r="G32" i="16"/>
  <c r="F13" i="16"/>
  <c r="E18" i="16"/>
  <c r="F19" i="16"/>
  <c r="I21" i="16"/>
  <c r="F29" i="16"/>
  <c r="I23" i="16"/>
  <c r="G31" i="16"/>
  <c r="I32" i="16"/>
  <c r="I30" i="16"/>
  <c r="G20" i="16"/>
  <c r="E26" i="16"/>
  <c r="I14" i="16"/>
  <c r="J18" i="16"/>
  <c r="F26" i="16"/>
  <c r="G34" i="16"/>
  <c r="E14" i="16"/>
  <c r="H32" i="16"/>
  <c r="G26" i="16"/>
  <c r="G13" i="16"/>
  <c r="G16" i="16"/>
  <c r="H13" i="16"/>
  <c r="Y1102" i="13" a="1"/>
  <c r="Y1102" i="13" s="1"/>
  <c r="Z1102" i="13" s="1"/>
  <c r="N1102" i="13" a="1"/>
  <c r="N1102" i="13" s="1"/>
  <c r="O1102" i="13" s="1"/>
  <c r="G1101" i="13"/>
  <c r="F1101" i="13" s="1"/>
  <c r="AH1102" i="13" a="1"/>
  <c r="AH1102" i="13" s="1"/>
  <c r="AI1102" i="13" s="1"/>
  <c r="Y1101" i="13" l="1" a="1"/>
  <c r="Y1101" i="13" s="1"/>
  <c r="Z1101" i="13" s="1"/>
  <c r="N1101" i="13" a="1"/>
  <c r="N1101" i="13" s="1"/>
  <c r="O1101" i="13" s="1"/>
  <c r="AH1101" i="13" a="1"/>
  <c r="AH1101" i="13" s="1"/>
  <c r="AI1101" i="13" s="1"/>
  <c r="G1100" i="13"/>
  <c r="F1100" i="13" s="1"/>
  <c r="Y1100" i="13" l="1" a="1"/>
  <c r="Y1100" i="13" s="1"/>
  <c r="Z1100" i="13" s="1"/>
  <c r="N1100" i="13" a="1"/>
  <c r="N1100" i="13" s="1"/>
  <c r="O1100" i="13" s="1"/>
  <c r="G1099" i="13"/>
  <c r="F1099" i="13" s="1"/>
  <c r="AH1100" i="13" a="1"/>
  <c r="AH1100" i="13" s="1"/>
  <c r="AI1100" i="13" s="1"/>
  <c r="Y1099" i="13" l="1" a="1"/>
  <c r="Y1099" i="13" s="1"/>
  <c r="Z1099" i="13" s="1"/>
  <c r="N1099" i="13" a="1"/>
  <c r="N1099" i="13" s="1"/>
  <c r="O1099" i="13" s="1"/>
  <c r="AH1099" i="13" a="1"/>
  <c r="AH1099" i="13" s="1"/>
  <c r="AI1099" i="13" s="1"/>
  <c r="G1098" i="13"/>
  <c r="F1098" i="13" s="1"/>
  <c r="Y1098" i="13" l="1" a="1"/>
  <c r="Y1098" i="13" s="1"/>
  <c r="Z1098" i="13" s="1"/>
  <c r="N1098" i="13" a="1"/>
  <c r="N1098" i="13" s="1"/>
  <c r="O1098" i="13" s="1"/>
  <c r="G1097" i="13"/>
  <c r="F1097" i="13" s="1"/>
  <c r="AH1098" i="13" a="1"/>
  <c r="AH1098" i="13" s="1"/>
  <c r="AI1098" i="13" s="1"/>
  <c r="Y1097" i="13" l="1" a="1"/>
  <c r="Y1097" i="13" s="1"/>
  <c r="Z1097" i="13" s="1"/>
  <c r="N1097" i="13" a="1"/>
  <c r="N1097" i="13" s="1"/>
  <c r="O1097" i="13" s="1"/>
  <c r="G1096" i="13"/>
  <c r="F1096" i="13" s="1"/>
  <c r="AH1097" i="13" a="1"/>
  <c r="AH1097" i="13" s="1"/>
  <c r="AI1097" i="13" s="1"/>
  <c r="Y1096" i="13" l="1" a="1"/>
  <c r="Y1096" i="13" s="1"/>
  <c r="Z1096" i="13" s="1"/>
  <c r="G1095" i="13"/>
  <c r="F1095" i="13" s="1"/>
  <c r="AH1096" i="13" a="1"/>
  <c r="AH1096" i="13" s="1"/>
  <c r="AI1096" i="13" s="1"/>
  <c r="N1096" i="13" a="1"/>
  <c r="N1096" i="13" s="1"/>
  <c r="O1096" i="13" s="1"/>
  <c r="Y1095" i="13" l="1" a="1"/>
  <c r="Y1095" i="13" s="1"/>
  <c r="Z1095" i="13" s="1"/>
  <c r="AH1095" i="13" a="1"/>
  <c r="AH1095" i="13" s="1"/>
  <c r="AI1095" i="13" s="1"/>
  <c r="N1095" i="13" a="1"/>
  <c r="N1095" i="13" s="1"/>
  <c r="O1095" i="13" s="1"/>
  <c r="G1094" i="13"/>
  <c r="F1094" i="13" s="1"/>
  <c r="Y1094" i="13" l="1" a="1"/>
  <c r="Y1094" i="13" s="1"/>
  <c r="Z1094" i="13" s="1"/>
  <c r="AH1094" i="13" a="1"/>
  <c r="AH1094" i="13" s="1"/>
  <c r="AI1094" i="13" s="1"/>
  <c r="G1093" i="13"/>
  <c r="F1093" i="13" s="1"/>
  <c r="N1094" i="13" a="1"/>
  <c r="N1094" i="13" s="1"/>
  <c r="O1094" i="13" s="1"/>
  <c r="Y1093" i="13" l="1" a="1"/>
  <c r="Y1093" i="13" s="1"/>
  <c r="Z1093" i="13" s="1"/>
  <c r="N1093" i="13" a="1"/>
  <c r="N1093" i="13" s="1"/>
  <c r="O1093" i="13" s="1"/>
  <c r="AH1093" i="13" a="1"/>
  <c r="AH1093" i="13" s="1"/>
  <c r="AI1093" i="13" s="1"/>
  <c r="G1092" i="13"/>
  <c r="F1092" i="13" s="1"/>
  <c r="Y1092" i="13" l="1" a="1"/>
  <c r="Y1092" i="13" s="1"/>
  <c r="Z1092" i="13" s="1"/>
  <c r="N1092" i="13" a="1"/>
  <c r="N1092" i="13" s="1"/>
  <c r="O1092" i="13" s="1"/>
  <c r="AH1092" i="13" a="1"/>
  <c r="AH1092" i="13" s="1"/>
  <c r="AI1092" i="13" s="1"/>
  <c r="G1091" i="13"/>
  <c r="F1091" i="13" s="1"/>
  <c r="Y1091" i="13" l="1" a="1"/>
  <c r="Y1091" i="13" s="1"/>
  <c r="Z1091" i="13" s="1"/>
  <c r="G1090" i="13"/>
  <c r="F1090" i="13" s="1"/>
  <c r="AH1091" i="13" a="1"/>
  <c r="AH1091" i="13" s="1"/>
  <c r="AI1091" i="13" s="1"/>
  <c r="N1091" i="13" a="1"/>
  <c r="N1091" i="13" s="1"/>
  <c r="O1091" i="13" s="1"/>
  <c r="Y1090" i="13" l="1" a="1"/>
  <c r="Y1090" i="13" s="1"/>
  <c r="Z1090" i="13" s="1"/>
  <c r="N1090" i="13" a="1"/>
  <c r="N1090" i="13" s="1"/>
  <c r="O1090" i="13" s="1"/>
  <c r="G1089" i="13"/>
  <c r="F1089" i="13" s="1"/>
  <c r="AH1090" i="13" a="1"/>
  <c r="AH1090" i="13" s="1"/>
  <c r="AI1090" i="13" s="1"/>
  <c r="Y1089" i="13" l="1" a="1"/>
  <c r="Y1089" i="13" s="1"/>
  <c r="Z1089" i="13" s="1"/>
  <c r="AH1089" i="13" a="1"/>
  <c r="AH1089" i="13" s="1"/>
  <c r="AI1089" i="13" s="1"/>
  <c r="N1089" i="13" a="1"/>
  <c r="N1089" i="13" s="1"/>
  <c r="O1089" i="13" s="1"/>
  <c r="G1088" i="13"/>
  <c r="F1088" i="13" s="1"/>
  <c r="Y1088" i="13" l="1" a="1"/>
  <c r="Y1088" i="13" s="1"/>
  <c r="Z1088" i="13" s="1"/>
  <c r="AH1088" i="13" a="1"/>
  <c r="AH1088" i="13" s="1"/>
  <c r="AI1088" i="13" s="1"/>
  <c r="N1088" i="13" a="1"/>
  <c r="N1088" i="13" s="1"/>
  <c r="O1088" i="13" s="1"/>
  <c r="G1087" i="13"/>
  <c r="F1087" i="13" s="1"/>
  <c r="Y1087" i="13" l="1" a="1"/>
  <c r="Y1087" i="13" s="1"/>
  <c r="Z1087" i="13" s="1"/>
  <c r="N1087" i="13" a="1"/>
  <c r="N1087" i="13" s="1"/>
  <c r="O1087" i="13" s="1"/>
  <c r="G1086" i="13"/>
  <c r="F1086" i="13" s="1"/>
  <c r="AH1087" i="13" a="1"/>
  <c r="AH1087" i="13" s="1"/>
  <c r="AI1087" i="13" s="1"/>
  <c r="Y1086" i="13" l="1" a="1"/>
  <c r="Y1086" i="13" s="1"/>
  <c r="Z1086" i="13" s="1"/>
  <c r="G1085" i="13"/>
  <c r="F1085" i="13" s="1"/>
  <c r="N1086" i="13" a="1"/>
  <c r="N1086" i="13" s="1"/>
  <c r="O1086" i="13" s="1"/>
  <c r="AH1086" i="13" a="1"/>
  <c r="AH1086" i="13" s="1"/>
  <c r="AI1086" i="13" s="1"/>
  <c r="Y1085" i="13" l="1" a="1"/>
  <c r="Y1085" i="13" s="1"/>
  <c r="Z1085" i="13" s="1"/>
  <c r="G1084" i="13"/>
  <c r="F1084" i="13" s="1"/>
  <c r="N1085" i="13" a="1"/>
  <c r="N1085" i="13" s="1"/>
  <c r="O1085" i="13" s="1"/>
  <c r="AH1085" i="13" a="1"/>
  <c r="AH1085" i="13" s="1"/>
  <c r="AI1085" i="13" s="1"/>
  <c r="Y1084" i="13" l="1" a="1"/>
  <c r="Y1084" i="13" s="1"/>
  <c r="Z1084" i="13" s="1"/>
  <c r="G1083" i="13"/>
  <c r="F1083" i="13" s="1"/>
  <c r="N1084" i="13" a="1"/>
  <c r="N1084" i="13" s="1"/>
  <c r="O1084" i="13" s="1"/>
  <c r="AH1084" i="13" a="1"/>
  <c r="AH1084" i="13" s="1"/>
  <c r="AI1084" i="13" s="1"/>
  <c r="Y1083" i="13" l="1" a="1"/>
  <c r="Y1083" i="13" s="1"/>
  <c r="Z1083" i="13" s="1"/>
  <c r="AH1083" i="13" a="1"/>
  <c r="AH1083" i="13" s="1"/>
  <c r="AI1083" i="13" s="1"/>
  <c r="G1082" i="13"/>
  <c r="F1082" i="13" s="1"/>
  <c r="N1083" i="13" a="1"/>
  <c r="N1083" i="13" s="1"/>
  <c r="O1083" i="13" s="1"/>
  <c r="Y1082" i="13" l="1" a="1"/>
  <c r="Y1082" i="13" s="1"/>
  <c r="Z1082" i="13" s="1"/>
  <c r="G1081" i="13"/>
  <c r="F1081" i="13" s="1"/>
  <c r="N1082" i="13" a="1"/>
  <c r="N1082" i="13" s="1"/>
  <c r="O1082" i="13" s="1"/>
  <c r="AH1082" i="13" a="1"/>
  <c r="AH1082" i="13" s="1"/>
  <c r="AI1082" i="13" s="1"/>
  <c r="Y1081" i="13" l="1" a="1"/>
  <c r="Y1081" i="13" s="1"/>
  <c r="Z1081" i="13" s="1"/>
  <c r="G1080" i="13"/>
  <c r="F1080" i="13" s="1"/>
  <c r="AH1081" i="13" a="1"/>
  <c r="AH1081" i="13" s="1"/>
  <c r="AI1081" i="13" s="1"/>
  <c r="N1081" i="13" a="1"/>
  <c r="N1081" i="13" s="1"/>
  <c r="O1081" i="13" s="1"/>
  <c r="Y1080" i="13" l="1" a="1"/>
  <c r="Y1080" i="13" s="1"/>
  <c r="Z1080" i="13" s="1"/>
  <c r="AH1080" i="13" a="1"/>
  <c r="AH1080" i="13" s="1"/>
  <c r="AI1080" i="13" s="1"/>
  <c r="G1079" i="13"/>
  <c r="F1079" i="13" s="1"/>
  <c r="N1080" i="13" a="1"/>
  <c r="N1080" i="13" s="1"/>
  <c r="O1080" i="13" s="1"/>
  <c r="Y1079" i="13" l="1" a="1"/>
  <c r="Y1079" i="13" s="1"/>
  <c r="Z1079" i="13" s="1"/>
  <c r="N1079" i="13" a="1"/>
  <c r="N1079" i="13" s="1"/>
  <c r="O1079" i="13" s="1"/>
  <c r="AH1079" i="13" a="1"/>
  <c r="AH1079" i="13" s="1"/>
  <c r="AI1079" i="13" s="1"/>
  <c r="G1078" i="13"/>
  <c r="F1078" i="13" s="1"/>
  <c r="Y1078" i="13" l="1" a="1"/>
  <c r="Y1078" i="13" s="1"/>
  <c r="Z1078" i="13" s="1"/>
  <c r="AH1078" i="13" a="1"/>
  <c r="AH1078" i="13" s="1"/>
  <c r="AI1078" i="13" s="1"/>
  <c r="G1077" i="13"/>
  <c r="F1077" i="13" s="1"/>
  <c r="N1078" i="13" a="1"/>
  <c r="N1078" i="13" s="1"/>
  <c r="O1078" i="13" s="1"/>
  <c r="Y1077" i="13" l="1" a="1"/>
  <c r="Y1077" i="13" s="1"/>
  <c r="Z1077" i="13" s="1"/>
  <c r="AH1077" i="13" a="1"/>
  <c r="AH1077" i="13" s="1"/>
  <c r="AI1077" i="13" s="1"/>
  <c r="G1076" i="13"/>
  <c r="F1076" i="13" s="1"/>
  <c r="N1077" i="13" a="1"/>
  <c r="N1077" i="13" s="1"/>
  <c r="O1077" i="13" s="1"/>
  <c r="Y1076" i="13" l="1" a="1"/>
  <c r="Y1076" i="13" s="1"/>
  <c r="Z1076" i="13" s="1"/>
  <c r="G1075" i="13"/>
  <c r="F1075" i="13" s="1"/>
  <c r="AH1076" i="13" a="1"/>
  <c r="AH1076" i="13" s="1"/>
  <c r="AI1076" i="13" s="1"/>
  <c r="N1076" i="13" a="1"/>
  <c r="N1076" i="13" s="1"/>
  <c r="O1076" i="13" s="1"/>
  <c r="Y1075" i="13" l="1" a="1"/>
  <c r="Y1075" i="13" s="1"/>
  <c r="Z1075" i="13" s="1"/>
  <c r="N1075" i="13" a="1"/>
  <c r="N1075" i="13" s="1"/>
  <c r="O1075" i="13" s="1"/>
  <c r="G1074" i="13"/>
  <c r="F1074" i="13" s="1"/>
  <c r="AH1075" i="13" a="1"/>
  <c r="AH1075" i="13" s="1"/>
  <c r="AI1075" i="13" s="1"/>
  <c r="Y1074" i="13" l="1" a="1"/>
  <c r="Y1074" i="13" s="1"/>
  <c r="Z1074" i="13" s="1"/>
  <c r="G1073" i="13"/>
  <c r="F1073" i="13" s="1"/>
  <c r="N1074" i="13" a="1"/>
  <c r="N1074" i="13" s="1"/>
  <c r="O1074" i="13" s="1"/>
  <c r="AH1074" i="13" a="1"/>
  <c r="AH1074" i="13" s="1"/>
  <c r="AI1074" i="13" s="1"/>
  <c r="Y1073" i="13" l="1" a="1"/>
  <c r="Y1073" i="13" s="1"/>
  <c r="Z1073" i="13" s="1"/>
  <c r="G1072" i="13"/>
  <c r="F1072" i="13" s="1"/>
  <c r="AH1073" i="13" a="1"/>
  <c r="AH1073" i="13" s="1"/>
  <c r="AI1073" i="13" s="1"/>
  <c r="N1073" i="13" a="1"/>
  <c r="N1073" i="13" s="1"/>
  <c r="O1073" i="13" s="1"/>
  <c r="Y1072" i="13" l="1" a="1"/>
  <c r="Y1072" i="13" s="1"/>
  <c r="Z1072" i="13" s="1"/>
  <c r="AH1072" i="13" a="1"/>
  <c r="AH1072" i="13" s="1"/>
  <c r="AI1072" i="13" s="1"/>
  <c r="N1072" i="13" a="1"/>
  <c r="N1072" i="13" s="1"/>
  <c r="O1072" i="13" s="1"/>
  <c r="G1071" i="13"/>
  <c r="F1071" i="13" s="1"/>
  <c r="Y1071" i="13" l="1" a="1"/>
  <c r="Y1071" i="13" s="1"/>
  <c r="Z1071" i="13" s="1"/>
  <c r="N1071" i="13" a="1"/>
  <c r="N1071" i="13" s="1"/>
  <c r="O1071" i="13" s="1"/>
  <c r="AH1071" i="13" a="1"/>
  <c r="AH1071" i="13" s="1"/>
  <c r="AI1071" i="13" s="1"/>
  <c r="G1070" i="13"/>
  <c r="F1070" i="13" s="1"/>
  <c r="Y1070" i="13" l="1" a="1"/>
  <c r="Y1070" i="13" s="1"/>
  <c r="Z1070" i="13" s="1"/>
  <c r="G1069" i="13"/>
  <c r="F1069" i="13" s="1"/>
  <c r="AH1070" i="13" a="1"/>
  <c r="AH1070" i="13" s="1"/>
  <c r="AI1070" i="13" s="1"/>
  <c r="N1070" i="13" a="1"/>
  <c r="N1070" i="13" s="1"/>
  <c r="O1070" i="13" s="1"/>
  <c r="Y1069" i="13" l="1" a="1"/>
  <c r="Y1069" i="13" s="1"/>
  <c r="Z1069" i="13" s="1"/>
  <c r="N1069" i="13" a="1"/>
  <c r="N1069" i="13" s="1"/>
  <c r="O1069" i="13" s="1"/>
  <c r="G1068" i="13"/>
  <c r="F1068" i="13" s="1"/>
  <c r="AH1069" i="13" a="1"/>
  <c r="AH1069" i="13" s="1"/>
  <c r="AI1069" i="13" s="1"/>
  <c r="Y1068" i="13" l="1" a="1"/>
  <c r="Y1068" i="13" s="1"/>
  <c r="Z1068" i="13" s="1"/>
  <c r="N1068" i="13" a="1"/>
  <c r="N1068" i="13" s="1"/>
  <c r="O1068" i="13" s="1"/>
  <c r="G1067" i="13"/>
  <c r="F1067" i="13" s="1"/>
  <c r="AH1068" i="13" a="1"/>
  <c r="AH1068" i="13" s="1"/>
  <c r="AI1068" i="13" s="1"/>
  <c r="Y1067" i="13" l="1" a="1"/>
  <c r="Y1067" i="13" s="1"/>
  <c r="Z1067" i="13" s="1"/>
  <c r="N1067" i="13" a="1"/>
  <c r="N1067" i="13" s="1"/>
  <c r="O1067" i="13" s="1"/>
  <c r="G1066" i="13"/>
  <c r="F1066" i="13" s="1"/>
  <c r="AH1067" i="13" a="1"/>
  <c r="AH1067" i="13" s="1"/>
  <c r="AI1067" i="13" s="1"/>
  <c r="Y1066" i="13" l="1" a="1"/>
  <c r="Y1066" i="13" s="1"/>
  <c r="Z1066" i="13" s="1"/>
  <c r="AH1066" i="13" a="1"/>
  <c r="AH1066" i="13" s="1"/>
  <c r="AI1066" i="13" s="1"/>
  <c r="N1066" i="13" a="1"/>
  <c r="N1066" i="13" s="1"/>
  <c r="O1066" i="13" s="1"/>
  <c r="G1065" i="13"/>
  <c r="F1065" i="13" s="1"/>
  <c r="Y1065" i="13" l="1" a="1"/>
  <c r="Y1065" i="13" s="1"/>
  <c r="Z1065" i="13" s="1"/>
  <c r="G1064" i="13"/>
  <c r="F1064" i="13" s="1"/>
  <c r="AH1065" i="13" a="1"/>
  <c r="AH1065" i="13" s="1"/>
  <c r="AI1065" i="13" s="1"/>
  <c r="N1065" i="13" a="1"/>
  <c r="N1065" i="13" s="1"/>
  <c r="O1065" i="13" s="1"/>
  <c r="Y1064" i="13" l="1" a="1"/>
  <c r="Y1064" i="13" s="1"/>
  <c r="Z1064" i="13" s="1"/>
  <c r="G1063" i="13"/>
  <c r="F1063" i="13" s="1"/>
  <c r="N1064" i="13" a="1"/>
  <c r="N1064" i="13" s="1"/>
  <c r="O1064" i="13" s="1"/>
  <c r="AH1064" i="13" a="1"/>
  <c r="AH1064" i="13" s="1"/>
  <c r="AI1064" i="13" s="1"/>
  <c r="Y1063" i="13" l="1" a="1"/>
  <c r="Y1063" i="13" s="1"/>
  <c r="Z1063" i="13" s="1"/>
  <c r="AH1063" i="13" a="1"/>
  <c r="AH1063" i="13" s="1"/>
  <c r="AI1063" i="13" s="1"/>
  <c r="N1063" i="13" a="1"/>
  <c r="N1063" i="13" s="1"/>
  <c r="O1063" i="13" s="1"/>
  <c r="G1062" i="13"/>
  <c r="F1062" i="13" s="1"/>
  <c r="Y1062" i="13" l="1" a="1"/>
  <c r="Y1062" i="13" s="1"/>
  <c r="Z1062" i="13" s="1"/>
  <c r="N1062" i="13" a="1"/>
  <c r="N1062" i="13" s="1"/>
  <c r="O1062" i="13" s="1"/>
  <c r="G1061" i="13"/>
  <c r="F1061" i="13" s="1"/>
  <c r="AH1062" i="13" a="1"/>
  <c r="AH1062" i="13" s="1"/>
  <c r="AI1062" i="13" s="1"/>
  <c r="Y1061" i="13" l="1" a="1"/>
  <c r="Y1061" i="13" s="1"/>
  <c r="Z1061" i="13" s="1"/>
  <c r="G1060" i="13"/>
  <c r="F1060" i="13" s="1"/>
  <c r="AH1061" i="13" a="1"/>
  <c r="AH1061" i="13" s="1"/>
  <c r="AI1061" i="13" s="1"/>
  <c r="N1061" i="13" a="1"/>
  <c r="N1061" i="13" s="1"/>
  <c r="O1061" i="13" s="1"/>
  <c r="Y1060" i="13" l="1" a="1"/>
  <c r="Y1060" i="13" s="1"/>
  <c r="Z1060" i="13" s="1"/>
  <c r="G1059" i="13"/>
  <c r="F1059" i="13" s="1"/>
  <c r="AH1060" i="13" a="1"/>
  <c r="AH1060" i="13" s="1"/>
  <c r="AI1060" i="13" s="1"/>
  <c r="N1060" i="13" a="1"/>
  <c r="N1060" i="13" s="1"/>
  <c r="O1060" i="13" s="1"/>
  <c r="Y1059" i="13" l="1" a="1"/>
  <c r="Y1059" i="13" s="1"/>
  <c r="Z1059" i="13" s="1"/>
  <c r="N1059" i="13" a="1"/>
  <c r="N1059" i="13" s="1"/>
  <c r="O1059" i="13" s="1"/>
  <c r="G1058" i="13"/>
  <c r="F1058" i="13" s="1"/>
  <c r="AH1059" i="13" a="1"/>
  <c r="AH1059" i="13" s="1"/>
  <c r="AI1059" i="13" s="1"/>
  <c r="Y1058" i="13" l="1" a="1"/>
  <c r="Y1058" i="13" s="1"/>
  <c r="Z1058" i="13" s="1"/>
  <c r="N1058" i="13" a="1"/>
  <c r="N1058" i="13" s="1"/>
  <c r="O1058" i="13" s="1"/>
  <c r="G1057" i="13"/>
  <c r="F1057" i="13" s="1"/>
  <c r="AH1058" i="13" a="1"/>
  <c r="AH1058" i="13" s="1"/>
  <c r="AI1058" i="13" s="1"/>
  <c r="Y1057" i="13" l="1" a="1"/>
  <c r="Y1057" i="13" s="1"/>
  <c r="Z1057" i="13" s="1"/>
  <c r="G1056" i="13"/>
  <c r="F1056" i="13" s="1"/>
  <c r="N1057" i="13" a="1"/>
  <c r="N1057" i="13" s="1"/>
  <c r="O1057" i="13" s="1"/>
  <c r="AH1057" i="13" a="1"/>
  <c r="AH1057" i="13" s="1"/>
  <c r="AI1057" i="13" s="1"/>
  <c r="Y1056" i="13" l="1" a="1"/>
  <c r="Y1056" i="13" s="1"/>
  <c r="Z1056" i="13" s="1"/>
  <c r="G1055" i="13"/>
  <c r="F1055" i="13" s="1"/>
  <c r="AH1056" i="13" a="1"/>
  <c r="AH1056" i="13" s="1"/>
  <c r="AI1056" i="13" s="1"/>
  <c r="N1056" i="13" a="1"/>
  <c r="N1056" i="13" s="1"/>
  <c r="O1056" i="13" s="1"/>
  <c r="Y1055" i="13" l="1" a="1"/>
  <c r="Y1055" i="13" s="1"/>
  <c r="Z1055" i="13" s="1"/>
  <c r="G1054" i="13"/>
  <c r="F1054" i="13" s="1"/>
  <c r="N1055" i="13" a="1"/>
  <c r="N1055" i="13" s="1"/>
  <c r="O1055" i="13" s="1"/>
  <c r="AH1055" i="13" a="1"/>
  <c r="AH1055" i="13" s="1"/>
  <c r="AI1055" i="13" s="1"/>
  <c r="Y1054" i="13" l="1" a="1"/>
  <c r="Y1054" i="13" s="1"/>
  <c r="Z1054" i="13" s="1"/>
  <c r="AH1054" i="13" a="1"/>
  <c r="AH1054" i="13" s="1"/>
  <c r="AI1054" i="13" s="1"/>
  <c r="N1054" i="13" a="1"/>
  <c r="N1054" i="13" s="1"/>
  <c r="O1054" i="13" s="1"/>
  <c r="G1053" i="13"/>
  <c r="F1053" i="13" s="1"/>
  <c r="Y1053" i="13" l="1" a="1"/>
  <c r="Y1053" i="13" s="1"/>
  <c r="Z1053" i="13" s="1"/>
  <c r="AH1053" i="13" a="1"/>
  <c r="AH1053" i="13" s="1"/>
  <c r="AI1053" i="13" s="1"/>
  <c r="G1052" i="13"/>
  <c r="F1052" i="13" s="1"/>
  <c r="N1053" i="13" a="1"/>
  <c r="N1053" i="13" s="1"/>
  <c r="O1053" i="13" s="1"/>
  <c r="Y1052" i="13" l="1" a="1"/>
  <c r="Y1052" i="13" s="1"/>
  <c r="Z1052" i="13" s="1"/>
  <c r="N1052" i="13" a="1"/>
  <c r="N1052" i="13" s="1"/>
  <c r="O1052" i="13" s="1"/>
  <c r="G1051" i="13"/>
  <c r="F1051" i="13" s="1"/>
  <c r="AH1052" i="13" a="1"/>
  <c r="AH1052" i="13" s="1"/>
  <c r="AI1052" i="13" s="1"/>
  <c r="Y1051" i="13" l="1" a="1"/>
  <c r="Y1051" i="13" s="1"/>
  <c r="Z1051" i="13" s="1"/>
  <c r="AH1051" i="13" a="1"/>
  <c r="AH1051" i="13" s="1"/>
  <c r="AI1051" i="13" s="1"/>
  <c r="G1050" i="13"/>
  <c r="F1050" i="13" s="1"/>
  <c r="N1051" i="13" a="1"/>
  <c r="N1051" i="13" s="1"/>
  <c r="O1051" i="13" s="1"/>
  <c r="Y1050" i="13" l="1" a="1"/>
  <c r="Y1050" i="13" s="1"/>
  <c r="Z1050" i="13" s="1"/>
  <c r="AH1050" i="13" a="1"/>
  <c r="AH1050" i="13" s="1"/>
  <c r="AI1050" i="13" s="1"/>
  <c r="G1049" i="13"/>
  <c r="F1049" i="13" s="1"/>
  <c r="N1050" i="13" a="1"/>
  <c r="N1050" i="13" s="1"/>
  <c r="O1050" i="13" s="1"/>
  <c r="Y1049" i="13" l="1" a="1"/>
  <c r="Y1049" i="13" s="1"/>
  <c r="Z1049" i="13" s="1"/>
  <c r="G1048" i="13"/>
  <c r="F1048" i="13" s="1"/>
  <c r="N1049" i="13" a="1"/>
  <c r="N1049" i="13" s="1"/>
  <c r="O1049" i="13" s="1"/>
  <c r="AH1049" i="13" a="1"/>
  <c r="AH1049" i="13" s="1"/>
  <c r="AI1049" i="13" s="1"/>
  <c r="Y1048" i="13" l="1" a="1"/>
  <c r="Y1048" i="13" s="1"/>
  <c r="Z1048" i="13" s="1"/>
  <c r="N1048" i="13" a="1"/>
  <c r="N1048" i="13" s="1"/>
  <c r="O1048" i="13" s="1"/>
  <c r="AH1048" i="13" a="1"/>
  <c r="AH1048" i="13" s="1"/>
  <c r="AI1048" i="13" s="1"/>
  <c r="G1047" i="13"/>
  <c r="F1047" i="13" s="1"/>
  <c r="Y1047" i="13" l="1" a="1"/>
  <c r="Y1047" i="13" s="1"/>
  <c r="Z1047" i="13" s="1"/>
  <c r="G1046" i="13"/>
  <c r="F1046" i="13" s="1"/>
  <c r="AH1047" i="13" a="1"/>
  <c r="AH1047" i="13" s="1"/>
  <c r="AI1047" i="13" s="1"/>
  <c r="N1047" i="13" a="1"/>
  <c r="N1047" i="13" s="1"/>
  <c r="O1047" i="13" s="1"/>
  <c r="Y1046" i="13" l="1" a="1"/>
  <c r="Y1046" i="13" s="1"/>
  <c r="Z1046" i="13" s="1"/>
  <c r="AH1046" i="13" a="1"/>
  <c r="AH1046" i="13" s="1"/>
  <c r="AI1046" i="13" s="1"/>
  <c r="G1045" i="13"/>
  <c r="F1045" i="13" s="1"/>
  <c r="N1046" i="13" a="1"/>
  <c r="N1046" i="13" s="1"/>
  <c r="O1046" i="13" s="1"/>
  <c r="Y1045" i="13" l="1" a="1"/>
  <c r="Y1045" i="13" s="1"/>
  <c r="Z1045" i="13" s="1"/>
  <c r="AH1045" i="13" a="1"/>
  <c r="AH1045" i="13" s="1"/>
  <c r="AI1045" i="13" s="1"/>
  <c r="G1044" i="13"/>
  <c r="F1044" i="13" s="1"/>
  <c r="N1045" i="13" a="1"/>
  <c r="N1045" i="13" s="1"/>
  <c r="O1045" i="13" s="1"/>
  <c r="Y1044" i="13" l="1" a="1"/>
  <c r="Y1044" i="13" s="1"/>
  <c r="Z1044" i="13" s="1"/>
  <c r="G1043" i="13"/>
  <c r="F1043" i="13" s="1"/>
  <c r="N1044" i="13" a="1"/>
  <c r="N1044" i="13" s="1"/>
  <c r="O1044" i="13" s="1"/>
  <c r="AH1044" i="13" a="1"/>
  <c r="AH1044" i="13" s="1"/>
  <c r="AI1044" i="13" s="1"/>
  <c r="Y1043" i="13" l="1" a="1"/>
  <c r="Y1043" i="13" s="1"/>
  <c r="Z1043" i="13" s="1"/>
  <c r="N1043" i="13" a="1"/>
  <c r="N1043" i="13" s="1"/>
  <c r="O1043" i="13" s="1"/>
  <c r="AH1043" i="13" a="1"/>
  <c r="AH1043" i="13" s="1"/>
  <c r="AI1043" i="13" s="1"/>
  <c r="G1042" i="13"/>
  <c r="F1042" i="13" s="1"/>
  <c r="Y1042" i="13" l="1" a="1"/>
  <c r="Y1042" i="13" s="1"/>
  <c r="Z1042" i="13" s="1"/>
  <c r="N1042" i="13" a="1"/>
  <c r="N1042" i="13" s="1"/>
  <c r="O1042" i="13" s="1"/>
  <c r="AH1042" i="13" a="1"/>
  <c r="AH1042" i="13" s="1"/>
  <c r="AI1042" i="13" s="1"/>
  <c r="G1041" i="13"/>
  <c r="F1041" i="13" s="1"/>
  <c r="Y1041" i="13" l="1" a="1"/>
  <c r="Y1041" i="13" s="1"/>
  <c r="Z1041" i="13" s="1"/>
  <c r="AH1041" i="13" a="1"/>
  <c r="AH1041" i="13" s="1"/>
  <c r="AI1041" i="13" s="1"/>
  <c r="G1040" i="13"/>
  <c r="F1040" i="13" s="1"/>
  <c r="N1041" i="13" a="1"/>
  <c r="N1041" i="13" s="1"/>
  <c r="O1041" i="13" s="1"/>
  <c r="Y1040" i="13" l="1" a="1"/>
  <c r="Y1040" i="13" s="1"/>
  <c r="Z1040" i="13" s="1"/>
  <c r="G1039" i="13"/>
  <c r="F1039" i="13" s="1"/>
  <c r="AH1040" i="13" a="1"/>
  <c r="AH1040" i="13" s="1"/>
  <c r="AI1040" i="13" s="1"/>
  <c r="N1040" i="13" a="1"/>
  <c r="N1040" i="13" s="1"/>
  <c r="O1040" i="13" s="1"/>
  <c r="Y1039" i="13" l="1" a="1"/>
  <c r="Y1039" i="13" s="1"/>
  <c r="Z1039" i="13" s="1"/>
  <c r="G1038" i="13"/>
  <c r="F1038" i="13" s="1"/>
  <c r="AH1039" i="13" a="1"/>
  <c r="AH1039" i="13" s="1"/>
  <c r="AI1039" i="13" s="1"/>
  <c r="N1039" i="13" a="1"/>
  <c r="N1039" i="13" s="1"/>
  <c r="O1039" i="13" s="1"/>
  <c r="Y1038" i="13" l="1" a="1"/>
  <c r="Y1038" i="13" s="1"/>
  <c r="Z1038" i="13" s="1"/>
  <c r="G1037" i="13"/>
  <c r="F1037" i="13" s="1"/>
  <c r="AH1038" i="13" a="1"/>
  <c r="AH1038" i="13" s="1"/>
  <c r="AI1038" i="13" s="1"/>
  <c r="N1038" i="13" a="1"/>
  <c r="N1038" i="13" s="1"/>
  <c r="O1038" i="13" s="1"/>
  <c r="Y1037" i="13" l="1" a="1"/>
  <c r="Y1037" i="13" s="1"/>
  <c r="Z1037" i="13" s="1"/>
  <c r="G1036" i="13"/>
  <c r="F1036" i="13" s="1"/>
  <c r="N1037" i="13" a="1"/>
  <c r="N1037" i="13" s="1"/>
  <c r="O1037" i="13" s="1"/>
  <c r="AH1037" i="13" a="1"/>
  <c r="AH1037" i="13" s="1"/>
  <c r="AI1037" i="13" s="1"/>
  <c r="Y1036" i="13" l="1" a="1"/>
  <c r="Y1036" i="13" s="1"/>
  <c r="Z1036" i="13" s="1"/>
  <c r="G1035" i="13"/>
  <c r="F1035" i="13" s="1"/>
  <c r="AH1036" i="13" a="1"/>
  <c r="AH1036" i="13" s="1"/>
  <c r="AI1036" i="13" s="1"/>
  <c r="N1036" i="13" a="1"/>
  <c r="N1036" i="13" s="1"/>
  <c r="O1036" i="13" s="1"/>
  <c r="Y1035" i="13" l="1" a="1"/>
  <c r="Y1035" i="13" s="1"/>
  <c r="Z1035" i="13" s="1"/>
  <c r="AH1035" i="13" a="1"/>
  <c r="AH1035" i="13" s="1"/>
  <c r="AI1035" i="13" s="1"/>
  <c r="N1035" i="13" a="1"/>
  <c r="N1035" i="13" s="1"/>
  <c r="O1035" i="13" s="1"/>
  <c r="G1034" i="13"/>
  <c r="F1034" i="13" s="1"/>
  <c r="Y1034" i="13" l="1" a="1"/>
  <c r="Y1034" i="13" s="1"/>
  <c r="Z1034" i="13" s="1"/>
  <c r="G1033" i="13"/>
  <c r="F1033" i="13" s="1"/>
  <c r="AH1034" i="13" a="1"/>
  <c r="AH1034" i="13" s="1"/>
  <c r="AI1034" i="13" s="1"/>
  <c r="N1034" i="13" a="1"/>
  <c r="N1034" i="13" s="1"/>
  <c r="O1034" i="13" s="1"/>
  <c r="Y1033" i="13" l="1" a="1"/>
  <c r="Y1033" i="13" s="1"/>
  <c r="Z1033" i="13" s="1"/>
  <c r="N1033" i="13" a="1"/>
  <c r="N1033" i="13" s="1"/>
  <c r="O1033" i="13" s="1"/>
  <c r="G1032" i="13"/>
  <c r="F1032" i="13" s="1"/>
  <c r="AH1033" i="13" a="1"/>
  <c r="AH1033" i="13" s="1"/>
  <c r="AI1033" i="13" s="1"/>
  <c r="Y1032" i="13" l="1" a="1"/>
  <c r="Y1032" i="13" s="1"/>
  <c r="Z1032" i="13" s="1"/>
  <c r="N1032" i="13" a="1"/>
  <c r="N1032" i="13" s="1"/>
  <c r="O1032" i="13" s="1"/>
  <c r="AH1032" i="13" a="1"/>
  <c r="AH1032" i="13" s="1"/>
  <c r="AI1032" i="13" s="1"/>
  <c r="G1031" i="13"/>
  <c r="F1031" i="13" s="1"/>
  <c r="Y1031" i="13" l="1" a="1"/>
  <c r="Y1031" i="13" s="1"/>
  <c r="Z1031" i="13" s="1"/>
  <c r="G1030" i="13"/>
  <c r="F1030" i="13" s="1"/>
  <c r="AH1031" i="13" a="1"/>
  <c r="AH1031" i="13" s="1"/>
  <c r="AI1031" i="13" s="1"/>
  <c r="N1031" i="13" a="1"/>
  <c r="N1031" i="13" s="1"/>
  <c r="O1031" i="13" s="1"/>
  <c r="Y1030" i="13" l="1" a="1"/>
  <c r="Y1030" i="13" s="1"/>
  <c r="Z1030" i="13" s="1"/>
  <c r="G1029" i="13"/>
  <c r="F1029" i="13" s="1"/>
  <c r="AH1030" i="13" a="1"/>
  <c r="AH1030" i="13" s="1"/>
  <c r="AI1030" i="13" s="1"/>
  <c r="N1030" i="13" a="1"/>
  <c r="N1030" i="13" s="1"/>
  <c r="O1030" i="13" s="1"/>
  <c r="Y1029" i="13" l="1" a="1"/>
  <c r="Y1029" i="13" s="1"/>
  <c r="Z1029" i="13" s="1"/>
  <c r="AH1029" i="13" a="1"/>
  <c r="AH1029" i="13" s="1"/>
  <c r="AI1029" i="13" s="1"/>
  <c r="G1028" i="13"/>
  <c r="F1028" i="13" s="1"/>
  <c r="N1029" i="13" a="1"/>
  <c r="N1029" i="13" s="1"/>
  <c r="O1029" i="13" s="1"/>
  <c r="Y1028" i="13" l="1" a="1"/>
  <c r="Y1028" i="13" s="1"/>
  <c r="Z1028" i="13" s="1"/>
  <c r="N1028" i="13" a="1"/>
  <c r="N1028" i="13" s="1"/>
  <c r="O1028" i="13" s="1"/>
  <c r="G1027" i="13"/>
  <c r="F1027" i="13" s="1"/>
  <c r="AH1028" i="13" a="1"/>
  <c r="AH1028" i="13" s="1"/>
  <c r="AI1028" i="13" s="1"/>
  <c r="Y1027" i="13" l="1" a="1"/>
  <c r="Y1027" i="13" s="1"/>
  <c r="Z1027" i="13" s="1"/>
  <c r="AH1027" i="13" a="1"/>
  <c r="AH1027" i="13" s="1"/>
  <c r="AI1027" i="13" s="1"/>
  <c r="N1027" i="13" a="1"/>
  <c r="N1027" i="13" s="1"/>
  <c r="O1027" i="13" s="1"/>
  <c r="G1026" i="13"/>
  <c r="F1026" i="13" s="1"/>
  <c r="Y1026" i="13" l="1" a="1"/>
  <c r="Y1026" i="13" s="1"/>
  <c r="Z1026" i="13" s="1"/>
  <c r="G1025" i="13"/>
  <c r="F1025" i="13" s="1"/>
  <c r="N1026" i="13" a="1"/>
  <c r="N1026" i="13" s="1"/>
  <c r="O1026" i="13" s="1"/>
  <c r="AH1026" i="13" a="1"/>
  <c r="AH1026" i="13" s="1"/>
  <c r="AI1026" i="13" s="1"/>
  <c r="Y1025" i="13" l="1" a="1"/>
  <c r="Y1025" i="13" s="1"/>
  <c r="Z1025" i="13" s="1"/>
  <c r="AH1025" i="13" a="1"/>
  <c r="AH1025" i="13" s="1"/>
  <c r="AI1025" i="13" s="1"/>
  <c r="G1024" i="13"/>
  <c r="F1024" i="13" s="1"/>
  <c r="N1025" i="13" a="1"/>
  <c r="N1025" i="13" s="1"/>
  <c r="O1025" i="13" s="1"/>
  <c r="Y1024" i="13" l="1" a="1"/>
  <c r="Y1024" i="13" s="1"/>
  <c r="Z1024" i="13" s="1"/>
  <c r="G1023" i="13"/>
  <c r="F1023" i="13" s="1"/>
  <c r="AH1024" i="13" a="1"/>
  <c r="AH1024" i="13" s="1"/>
  <c r="AI1024" i="13" s="1"/>
  <c r="N1024" i="13" a="1"/>
  <c r="N1024" i="13" s="1"/>
  <c r="O1024" i="13" s="1"/>
  <c r="Y1023" i="13" l="1" a="1"/>
  <c r="Y1023" i="13" s="1"/>
  <c r="Z1023" i="13" s="1"/>
  <c r="AH1023" i="13" a="1"/>
  <c r="AH1023" i="13" s="1"/>
  <c r="AI1023" i="13" s="1"/>
  <c r="N1023" i="13" a="1"/>
  <c r="N1023" i="13" s="1"/>
  <c r="O1023" i="13" s="1"/>
  <c r="G1022" i="13"/>
  <c r="F1022" i="13" s="1"/>
  <c r="Y1022" i="13" l="1" a="1"/>
  <c r="Y1022" i="13" s="1"/>
  <c r="Z1022" i="13" s="1"/>
  <c r="G1021" i="13"/>
  <c r="F1021" i="13" s="1"/>
  <c r="AH1022" i="13" a="1"/>
  <c r="AH1022" i="13" s="1"/>
  <c r="AI1022" i="13" s="1"/>
  <c r="N1022" i="13" a="1"/>
  <c r="N1022" i="13" s="1"/>
  <c r="O1022" i="13" s="1"/>
  <c r="Y1021" i="13" l="1" a="1"/>
  <c r="Y1021" i="13" s="1"/>
  <c r="Z1021" i="13" s="1"/>
  <c r="AH1021" i="13" a="1"/>
  <c r="AH1021" i="13" s="1"/>
  <c r="AI1021" i="13" s="1"/>
  <c r="G1020" i="13"/>
  <c r="F1020" i="13" s="1"/>
  <c r="N1021" i="13" a="1"/>
  <c r="N1021" i="13" s="1"/>
  <c r="O1021" i="13" s="1"/>
  <c r="Y1020" i="13" l="1" a="1"/>
  <c r="Y1020" i="13" s="1"/>
  <c r="Z1020" i="13" s="1"/>
  <c r="G1019" i="13"/>
  <c r="F1019" i="13" s="1"/>
  <c r="N1020" i="13" a="1"/>
  <c r="N1020" i="13" s="1"/>
  <c r="O1020" i="13" s="1"/>
  <c r="AH1020" i="13" a="1"/>
  <c r="AH1020" i="13" s="1"/>
  <c r="AI1020" i="13" s="1"/>
  <c r="Y1019" i="13" l="1" a="1"/>
  <c r="Y1019" i="13" s="1"/>
  <c r="Z1019" i="13" s="1"/>
  <c r="AH1019" i="13" a="1"/>
  <c r="AH1019" i="13" s="1"/>
  <c r="AI1019" i="13" s="1"/>
  <c r="N1019" i="13" a="1"/>
  <c r="N1019" i="13" s="1"/>
  <c r="O1019" i="13" s="1"/>
  <c r="G1018" i="13"/>
  <c r="F1018" i="13" s="1"/>
  <c r="Y1018" i="13" l="1" a="1"/>
  <c r="Y1018" i="13" s="1"/>
  <c r="Z1018" i="13" s="1"/>
  <c r="AH1018" i="13" a="1"/>
  <c r="AH1018" i="13" s="1"/>
  <c r="AI1018" i="13" s="1"/>
  <c r="G1017" i="13"/>
  <c r="F1017" i="13" s="1"/>
  <c r="N1018" i="13" a="1"/>
  <c r="N1018" i="13" s="1"/>
  <c r="O1018" i="13" s="1"/>
  <c r="Y1017" i="13" l="1" a="1"/>
  <c r="Y1017" i="13" s="1"/>
  <c r="Z1017" i="13" s="1"/>
  <c r="N1017" i="13" a="1"/>
  <c r="N1017" i="13" s="1"/>
  <c r="O1017" i="13" s="1"/>
  <c r="AH1017" i="13" a="1"/>
  <c r="AH1017" i="13" s="1"/>
  <c r="AI1017" i="13" s="1"/>
  <c r="G1016" i="13"/>
  <c r="F1016" i="13" s="1"/>
  <c r="Y1016" i="13" l="1" a="1"/>
  <c r="Y1016" i="13" s="1"/>
  <c r="Z1016" i="13" s="1"/>
  <c r="N1016" i="13" a="1"/>
  <c r="N1016" i="13" s="1"/>
  <c r="O1016" i="13" s="1"/>
  <c r="G1015" i="13"/>
  <c r="F1015" i="13" s="1"/>
  <c r="AH1016" i="13" a="1"/>
  <c r="AH1016" i="13" s="1"/>
  <c r="AI1016" i="13" s="1"/>
  <c r="Y1015" i="13" l="1" a="1"/>
  <c r="Y1015" i="13" s="1"/>
  <c r="Z1015" i="13" s="1"/>
  <c r="N1015" i="13" a="1"/>
  <c r="N1015" i="13" s="1"/>
  <c r="O1015" i="13" s="1"/>
  <c r="G1014" i="13"/>
  <c r="F1014" i="13" s="1"/>
  <c r="AH1015" i="13" a="1"/>
  <c r="AH1015" i="13" s="1"/>
  <c r="AI1015" i="13" s="1"/>
  <c r="Y1014" i="13" l="1" a="1"/>
  <c r="Y1014" i="13" s="1"/>
  <c r="Z1014" i="13" s="1"/>
  <c r="G1013" i="13"/>
  <c r="F1013" i="13" s="1"/>
  <c r="AH1014" i="13" a="1"/>
  <c r="AH1014" i="13" s="1"/>
  <c r="AI1014" i="13" s="1"/>
  <c r="N1014" i="13" a="1"/>
  <c r="N1014" i="13" s="1"/>
  <c r="O1014" i="13" s="1"/>
  <c r="Y1013" i="13" l="1" a="1"/>
  <c r="Y1013" i="13" s="1"/>
  <c r="Z1013" i="13" s="1"/>
  <c r="G1012" i="13"/>
  <c r="F1012" i="13" s="1"/>
  <c r="AH1013" i="13" a="1"/>
  <c r="AH1013" i="13" s="1"/>
  <c r="AI1013" i="13" s="1"/>
  <c r="N1013" i="13" a="1"/>
  <c r="N1013" i="13" s="1"/>
  <c r="O1013" i="13" s="1"/>
  <c r="Y1012" i="13" l="1" a="1"/>
  <c r="Y1012" i="13" s="1"/>
  <c r="Z1012" i="13" s="1"/>
  <c r="G1011" i="13"/>
  <c r="F1011" i="13" s="1"/>
  <c r="N1012" i="13" a="1"/>
  <c r="N1012" i="13" s="1"/>
  <c r="O1012" i="13" s="1"/>
  <c r="AH1012" i="13" a="1"/>
  <c r="AH1012" i="13" s="1"/>
  <c r="AI1012" i="13" s="1"/>
  <c r="Y1011" i="13" l="1" a="1"/>
  <c r="Y1011" i="13" s="1"/>
  <c r="Z1011" i="13" s="1"/>
  <c r="G1010" i="13"/>
  <c r="F1010" i="13" s="1"/>
  <c r="AH1011" i="13" a="1"/>
  <c r="AH1011" i="13" s="1"/>
  <c r="AI1011" i="13" s="1"/>
  <c r="N1011" i="13" a="1"/>
  <c r="N1011" i="13" s="1"/>
  <c r="O1011" i="13" s="1"/>
  <c r="Y1010" i="13" l="1" a="1"/>
  <c r="Y1010" i="13" s="1"/>
  <c r="Z1010" i="13" s="1"/>
  <c r="G1009" i="13"/>
  <c r="F1009" i="13" s="1"/>
  <c r="N1010" i="13" a="1"/>
  <c r="N1010" i="13" s="1"/>
  <c r="O1010" i="13" s="1"/>
  <c r="AH1010" i="13" a="1"/>
  <c r="AH1010" i="13" s="1"/>
  <c r="AI1010" i="13" s="1"/>
  <c r="Y1009" i="13" l="1" a="1"/>
  <c r="Y1009" i="13" s="1"/>
  <c r="Z1009" i="13" s="1"/>
  <c r="G1008" i="13"/>
  <c r="F1008" i="13" s="1"/>
  <c r="N1009" i="13" a="1"/>
  <c r="N1009" i="13" s="1"/>
  <c r="O1009" i="13" s="1"/>
  <c r="AH1009" i="13" a="1"/>
  <c r="AH1009" i="13" s="1"/>
  <c r="AI1009" i="13" s="1"/>
  <c r="Y1008" i="13" l="1" a="1"/>
  <c r="Y1008" i="13" s="1"/>
  <c r="Z1008" i="13" s="1"/>
  <c r="AH1008" i="13" a="1"/>
  <c r="AH1008" i="13" s="1"/>
  <c r="AI1008" i="13" s="1"/>
  <c r="N1008" i="13" a="1"/>
  <c r="N1008" i="13" s="1"/>
  <c r="O1008" i="13" s="1"/>
  <c r="G1007" i="13"/>
  <c r="F1007" i="13" s="1"/>
  <c r="Y1007" i="13" l="1" a="1"/>
  <c r="Y1007" i="13" s="1"/>
  <c r="Z1007" i="13" s="1"/>
  <c r="N1007" i="13" a="1"/>
  <c r="N1007" i="13" s="1"/>
  <c r="O1007" i="13" s="1"/>
  <c r="AH1007" i="13" a="1"/>
  <c r="AH1007" i="13" s="1"/>
  <c r="AI1007" i="13" s="1"/>
  <c r="G1006" i="13"/>
  <c r="F1006" i="13" s="1"/>
  <c r="Y1006" i="13" l="1" a="1"/>
  <c r="Y1006" i="13" s="1"/>
  <c r="Z1006" i="13" s="1"/>
  <c r="AH1006" i="13" a="1"/>
  <c r="AH1006" i="13" s="1"/>
  <c r="AI1006" i="13" s="1"/>
  <c r="N1006" i="13" a="1"/>
  <c r="N1006" i="13" s="1"/>
  <c r="O1006" i="13" s="1"/>
  <c r="G1005" i="13"/>
  <c r="F1005" i="13" s="1"/>
  <c r="Y1005" i="13" l="1" a="1"/>
  <c r="Y1005" i="13" s="1"/>
  <c r="Z1005" i="13" s="1"/>
  <c r="AH1005" i="13" a="1"/>
  <c r="AH1005" i="13" s="1"/>
  <c r="AI1005" i="13" s="1"/>
  <c r="G1004" i="13"/>
  <c r="F1004" i="13" s="1"/>
  <c r="N1005" i="13" a="1"/>
  <c r="N1005" i="13" s="1"/>
  <c r="O1005" i="13" s="1"/>
  <c r="Y1004" i="13" l="1" a="1"/>
  <c r="Y1004" i="13" s="1"/>
  <c r="Z1004" i="13" s="1"/>
  <c r="G1003" i="13"/>
  <c r="F1003" i="13" s="1"/>
  <c r="AH1004" i="13" a="1"/>
  <c r="AH1004" i="13" s="1"/>
  <c r="AI1004" i="13" s="1"/>
  <c r="N1004" i="13" a="1"/>
  <c r="N1004" i="13" s="1"/>
  <c r="O1004" i="13" s="1"/>
  <c r="Y1003" i="13" l="1" a="1"/>
  <c r="Y1003" i="13" s="1"/>
  <c r="Z1003" i="13" s="1"/>
  <c r="G1002" i="13"/>
  <c r="F1002" i="13" s="1"/>
  <c r="N1003" i="13" a="1"/>
  <c r="N1003" i="13" s="1"/>
  <c r="O1003" i="13" s="1"/>
  <c r="AH1003" i="13" a="1"/>
  <c r="AH1003" i="13" s="1"/>
  <c r="AI1003" i="13" s="1"/>
  <c r="Y1002" i="13" l="1" a="1"/>
  <c r="Y1002" i="13" s="1"/>
  <c r="Z1002" i="13" s="1"/>
  <c r="AH1002" i="13" a="1"/>
  <c r="AH1002" i="13" s="1"/>
  <c r="AI1002" i="13" s="1"/>
  <c r="N1002" i="13" a="1"/>
  <c r="N1002" i="13" s="1"/>
  <c r="O1002" i="13" s="1"/>
  <c r="G1001" i="13"/>
  <c r="F1001" i="13" s="1"/>
  <c r="Y1001" i="13" l="1" a="1"/>
  <c r="Y1001" i="13" s="1"/>
  <c r="Z1001" i="13" s="1"/>
  <c r="N1001" i="13" a="1"/>
  <c r="N1001" i="13" s="1"/>
  <c r="O1001" i="13" s="1"/>
  <c r="AH1001" i="13" a="1"/>
  <c r="AH1001" i="13" s="1"/>
  <c r="AI1001" i="13" s="1"/>
  <c r="G1000" i="13"/>
  <c r="F1000" i="13" s="1"/>
  <c r="Y1000" i="13" l="1" a="1"/>
  <c r="Y1000" i="13" s="1"/>
  <c r="Z1000" i="13" s="1"/>
  <c r="G999" i="13"/>
  <c r="F999" i="13" s="1"/>
  <c r="AH1000" i="13" a="1"/>
  <c r="AH1000" i="13" s="1"/>
  <c r="AI1000" i="13" s="1"/>
  <c r="N1000" i="13" a="1"/>
  <c r="N1000" i="13" s="1"/>
  <c r="O1000" i="13" s="1"/>
  <c r="Y999" i="13" l="1" a="1"/>
  <c r="Y999" i="13" s="1"/>
  <c r="Z999" i="13" s="1"/>
  <c r="N999" i="13" a="1"/>
  <c r="N999" i="13" s="1"/>
  <c r="O999" i="13" s="1"/>
  <c r="AH999" i="13" a="1"/>
  <c r="AH999" i="13" s="1"/>
  <c r="AI999" i="13" s="1"/>
  <c r="G998" i="13"/>
  <c r="F998" i="13" s="1"/>
  <c r="Y998" i="13" l="1" a="1"/>
  <c r="Y998" i="13" s="1"/>
  <c r="Z998" i="13" s="1"/>
  <c r="N998" i="13" a="1"/>
  <c r="N998" i="13" s="1"/>
  <c r="O998" i="13" s="1"/>
  <c r="G997" i="13"/>
  <c r="F997" i="13" s="1"/>
  <c r="AH998" i="13" a="1"/>
  <c r="AH998" i="13" s="1"/>
  <c r="AI998" i="13" s="1"/>
  <c r="Y997" i="13" l="1" a="1"/>
  <c r="Y997" i="13" s="1"/>
  <c r="Z997" i="13" s="1"/>
  <c r="AH997" i="13" a="1"/>
  <c r="AH997" i="13" s="1"/>
  <c r="AI997" i="13" s="1"/>
  <c r="G996" i="13"/>
  <c r="F996" i="13" s="1"/>
  <c r="N997" i="13" a="1"/>
  <c r="N997" i="13" s="1"/>
  <c r="O997" i="13" s="1"/>
  <c r="Y996" i="13" l="1" a="1"/>
  <c r="Y996" i="13" s="1"/>
  <c r="Z996" i="13" s="1"/>
  <c r="AH996" i="13" a="1"/>
  <c r="AH996" i="13" s="1"/>
  <c r="AI996" i="13" s="1"/>
  <c r="G995" i="13"/>
  <c r="F995" i="13" s="1"/>
  <c r="N996" i="13" a="1"/>
  <c r="N996" i="13" s="1"/>
  <c r="O996" i="13" s="1"/>
  <c r="Y995" i="13" l="1" a="1"/>
  <c r="Y995" i="13" s="1"/>
  <c r="Z995" i="13" s="1"/>
  <c r="G994" i="13"/>
  <c r="F994" i="13" s="1"/>
  <c r="N995" i="13" a="1"/>
  <c r="N995" i="13" s="1"/>
  <c r="O995" i="13" s="1"/>
  <c r="AH995" i="13" a="1"/>
  <c r="AH995" i="13" s="1"/>
  <c r="AI995" i="13" s="1"/>
  <c r="Y994" i="13" l="1" a="1"/>
  <c r="Y994" i="13" s="1"/>
  <c r="Z994" i="13" s="1"/>
  <c r="G993" i="13"/>
  <c r="F993" i="13" s="1"/>
  <c r="AH994" i="13" a="1"/>
  <c r="AH994" i="13" s="1"/>
  <c r="AI994" i="13" s="1"/>
  <c r="N994" i="13" a="1"/>
  <c r="N994" i="13" s="1"/>
  <c r="O994" i="13" s="1"/>
  <c r="Y993" i="13" l="1" a="1"/>
  <c r="Y993" i="13" s="1"/>
  <c r="Z993" i="13" s="1"/>
  <c r="G992" i="13"/>
  <c r="F992" i="13" s="1"/>
  <c r="N993" i="13" a="1"/>
  <c r="N993" i="13" s="1"/>
  <c r="O993" i="13" s="1"/>
  <c r="AH993" i="13" a="1"/>
  <c r="AH993" i="13" s="1"/>
  <c r="AI993" i="13" s="1"/>
  <c r="Y992" i="13" l="1" a="1"/>
  <c r="Y992" i="13" s="1"/>
  <c r="Z992" i="13" s="1"/>
  <c r="G991" i="13"/>
  <c r="F991" i="13" s="1"/>
  <c r="N992" i="13" a="1"/>
  <c r="N992" i="13" s="1"/>
  <c r="O992" i="13" s="1"/>
  <c r="AH992" i="13" a="1"/>
  <c r="AH992" i="13" s="1"/>
  <c r="AI992" i="13" s="1"/>
  <c r="Y991" i="13" l="1" a="1"/>
  <c r="Y991" i="13" s="1"/>
  <c r="Z991" i="13" s="1"/>
  <c r="AH991" i="13" a="1"/>
  <c r="AH991" i="13" s="1"/>
  <c r="AI991" i="13" s="1"/>
  <c r="G990" i="13"/>
  <c r="F990" i="13" s="1"/>
  <c r="N991" i="13" a="1"/>
  <c r="N991" i="13" s="1"/>
  <c r="O991" i="13" s="1"/>
  <c r="Y990" i="13" l="1" a="1"/>
  <c r="Y990" i="13" s="1"/>
  <c r="Z990" i="13" s="1"/>
  <c r="G989" i="13"/>
  <c r="F989" i="13" s="1"/>
  <c r="N990" i="13" a="1"/>
  <c r="N990" i="13" s="1"/>
  <c r="O990" i="13" s="1"/>
  <c r="AH990" i="13" a="1"/>
  <c r="AH990" i="13" s="1"/>
  <c r="AI990" i="13" s="1"/>
  <c r="Y989" i="13" l="1" a="1"/>
  <c r="Y989" i="13" s="1"/>
  <c r="Z989" i="13" s="1"/>
  <c r="N989" i="13" a="1"/>
  <c r="N989" i="13" s="1"/>
  <c r="O989" i="13" s="1"/>
  <c r="AH989" i="13" a="1"/>
  <c r="AH989" i="13" s="1"/>
  <c r="AI989" i="13" s="1"/>
  <c r="G988" i="13"/>
  <c r="F988" i="13" s="1"/>
  <c r="Y988" i="13" l="1" a="1"/>
  <c r="Y988" i="13" s="1"/>
  <c r="Z988" i="13" s="1"/>
  <c r="G987" i="13"/>
  <c r="F987" i="13" s="1"/>
  <c r="AH988" i="13" a="1"/>
  <c r="AH988" i="13" s="1"/>
  <c r="AI988" i="13" s="1"/>
  <c r="N988" i="13" a="1"/>
  <c r="N988" i="13" s="1"/>
  <c r="O988" i="13" s="1"/>
  <c r="Y987" i="13" l="1" a="1"/>
  <c r="Y987" i="13" s="1"/>
  <c r="Z987" i="13" s="1"/>
  <c r="G986" i="13"/>
  <c r="F986" i="13" s="1"/>
  <c r="N987" i="13" a="1"/>
  <c r="N987" i="13" s="1"/>
  <c r="O987" i="13" s="1"/>
  <c r="AH987" i="13" a="1"/>
  <c r="AH987" i="13" s="1"/>
  <c r="AI987" i="13" s="1"/>
  <c r="Y986" i="13" l="1" a="1"/>
  <c r="Y986" i="13" s="1"/>
  <c r="Z986" i="13" s="1"/>
  <c r="G985" i="13"/>
  <c r="F985" i="13" s="1"/>
  <c r="AH986" i="13" a="1"/>
  <c r="AH986" i="13" s="1"/>
  <c r="AI986" i="13" s="1"/>
  <c r="N986" i="13" a="1"/>
  <c r="N986" i="13" s="1"/>
  <c r="O986" i="13" s="1"/>
  <c r="Y985" i="13" l="1" a="1"/>
  <c r="Y985" i="13" s="1"/>
  <c r="Z985" i="13" s="1"/>
  <c r="G984" i="13"/>
  <c r="F984" i="13" s="1"/>
  <c r="N985" i="13" a="1"/>
  <c r="N985" i="13" s="1"/>
  <c r="O985" i="13" s="1"/>
  <c r="AH985" i="13" a="1"/>
  <c r="AH985" i="13" s="1"/>
  <c r="AI985" i="13" s="1"/>
  <c r="Y984" i="13" l="1" a="1"/>
  <c r="Y984" i="13" s="1"/>
  <c r="Z984" i="13" s="1"/>
  <c r="N984" i="13" a="1"/>
  <c r="N984" i="13" s="1"/>
  <c r="O984" i="13" s="1"/>
  <c r="G983" i="13"/>
  <c r="F983" i="13" s="1"/>
  <c r="AH984" i="13" a="1"/>
  <c r="AH984" i="13" s="1"/>
  <c r="AI984" i="13" s="1"/>
  <c r="Y983" i="13" l="1" a="1"/>
  <c r="Y983" i="13" s="1"/>
  <c r="Z983" i="13" s="1"/>
  <c r="AH983" i="13" a="1"/>
  <c r="AH983" i="13" s="1"/>
  <c r="AI983" i="13" s="1"/>
  <c r="N983" i="13" a="1"/>
  <c r="N983" i="13" s="1"/>
  <c r="O983" i="13" s="1"/>
  <c r="G982" i="13"/>
  <c r="F982" i="13" s="1"/>
  <c r="Y982" i="13" l="1" a="1"/>
  <c r="Y982" i="13" s="1"/>
  <c r="Z982" i="13" s="1"/>
  <c r="N982" i="13" a="1"/>
  <c r="N982" i="13" s="1"/>
  <c r="O982" i="13" s="1"/>
  <c r="G981" i="13"/>
  <c r="F981" i="13" s="1"/>
  <c r="AH982" i="13" a="1"/>
  <c r="AH982" i="13" s="1"/>
  <c r="AI982" i="13" s="1"/>
  <c r="Y981" i="13" l="1" a="1"/>
  <c r="Y981" i="13" s="1"/>
  <c r="Z981" i="13" s="1"/>
  <c r="G980" i="13"/>
  <c r="F980" i="13" s="1"/>
  <c r="N981" i="13" a="1"/>
  <c r="N981" i="13" s="1"/>
  <c r="O981" i="13" s="1"/>
  <c r="AH981" i="13" a="1"/>
  <c r="AH981" i="13" s="1"/>
  <c r="AI981" i="13" s="1"/>
  <c r="Y980" i="13" l="1" a="1"/>
  <c r="Y980" i="13" s="1"/>
  <c r="Z980" i="13" s="1"/>
  <c r="G979" i="13"/>
  <c r="F979" i="13" s="1"/>
  <c r="AH980" i="13" a="1"/>
  <c r="AH980" i="13" s="1"/>
  <c r="AI980" i="13" s="1"/>
  <c r="N980" i="13" a="1"/>
  <c r="N980" i="13" s="1"/>
  <c r="O980" i="13" s="1"/>
  <c r="Y979" i="13" l="1" a="1"/>
  <c r="Y979" i="13" s="1"/>
  <c r="Z979" i="13" s="1"/>
  <c r="AH979" i="13" a="1"/>
  <c r="AH979" i="13" s="1"/>
  <c r="AI979" i="13" s="1"/>
  <c r="G978" i="13"/>
  <c r="F978" i="13" s="1"/>
  <c r="N979" i="13" a="1"/>
  <c r="N979" i="13" s="1"/>
  <c r="O979" i="13" s="1"/>
  <c r="Y978" i="13" l="1" a="1"/>
  <c r="Y978" i="13" s="1"/>
  <c r="Z978" i="13" s="1"/>
  <c r="N978" i="13" a="1"/>
  <c r="N978" i="13" s="1"/>
  <c r="O978" i="13" s="1"/>
  <c r="AH978" i="13" a="1"/>
  <c r="AH978" i="13" s="1"/>
  <c r="AI978" i="13" s="1"/>
  <c r="G977" i="13"/>
  <c r="F977" i="13" s="1"/>
  <c r="Y977" i="13" l="1" a="1"/>
  <c r="Y977" i="13" s="1"/>
  <c r="Z977" i="13" s="1"/>
  <c r="G976" i="13"/>
  <c r="F976" i="13" s="1"/>
  <c r="N977" i="13" a="1"/>
  <c r="N977" i="13" s="1"/>
  <c r="O977" i="13" s="1"/>
  <c r="AH977" i="13" a="1"/>
  <c r="AH977" i="13" s="1"/>
  <c r="AI977" i="13" s="1"/>
  <c r="Y976" i="13" l="1" a="1"/>
  <c r="Y976" i="13" s="1"/>
  <c r="Z976" i="13" s="1"/>
  <c r="N976" i="13" a="1"/>
  <c r="N976" i="13" s="1"/>
  <c r="O976" i="13" s="1"/>
  <c r="AH976" i="13" a="1"/>
  <c r="AH976" i="13" s="1"/>
  <c r="AI976" i="13" s="1"/>
  <c r="G975" i="13"/>
  <c r="F975" i="13" s="1"/>
  <c r="Y975" i="13" l="1" a="1"/>
  <c r="Y975" i="13" s="1"/>
  <c r="Z975" i="13" s="1"/>
  <c r="G974" i="13"/>
  <c r="F974" i="13" s="1"/>
  <c r="N975" i="13" a="1"/>
  <c r="N975" i="13" s="1"/>
  <c r="O975" i="13" s="1"/>
  <c r="AH975" i="13" a="1"/>
  <c r="AH975" i="13" s="1"/>
  <c r="AI975" i="13" s="1"/>
  <c r="Y974" i="13" l="1" a="1"/>
  <c r="Y974" i="13" s="1"/>
  <c r="Z974" i="13" s="1"/>
  <c r="G973" i="13"/>
  <c r="F973" i="13" s="1"/>
  <c r="N974" i="13" a="1"/>
  <c r="N974" i="13" s="1"/>
  <c r="O974" i="13" s="1"/>
  <c r="AH974" i="13" a="1"/>
  <c r="AH974" i="13" s="1"/>
  <c r="AI974" i="13" s="1"/>
  <c r="Y973" i="13" l="1" a="1"/>
  <c r="Y973" i="13" s="1"/>
  <c r="Z973" i="13" s="1"/>
  <c r="G972" i="13"/>
  <c r="F972" i="13" s="1"/>
  <c r="N973" i="13" a="1"/>
  <c r="N973" i="13" s="1"/>
  <c r="O973" i="13" s="1"/>
  <c r="AH973" i="13" a="1"/>
  <c r="AH973" i="13" s="1"/>
  <c r="AI973" i="13" s="1"/>
  <c r="Y972" i="13" l="1" a="1"/>
  <c r="Y972" i="13" s="1"/>
  <c r="Z972" i="13" s="1"/>
  <c r="AH972" i="13" a="1"/>
  <c r="AH972" i="13" s="1"/>
  <c r="AI972" i="13" s="1"/>
  <c r="G971" i="13"/>
  <c r="F971" i="13" s="1"/>
  <c r="N972" i="13" a="1"/>
  <c r="N972" i="13" s="1"/>
  <c r="O972" i="13" s="1"/>
  <c r="Y971" i="13" l="1" a="1"/>
  <c r="Y971" i="13" s="1"/>
  <c r="Z971" i="13" s="1"/>
  <c r="G970" i="13"/>
  <c r="F970" i="13" s="1"/>
  <c r="N971" i="13" a="1"/>
  <c r="N971" i="13" s="1"/>
  <c r="O971" i="13" s="1"/>
  <c r="AH971" i="13" a="1"/>
  <c r="AH971" i="13" s="1"/>
  <c r="AI971" i="13" s="1"/>
  <c r="Y970" i="13" l="1" a="1"/>
  <c r="Y970" i="13" s="1"/>
  <c r="Z970" i="13" s="1"/>
  <c r="G969" i="13"/>
  <c r="F969" i="13" s="1"/>
  <c r="AH970" i="13" a="1"/>
  <c r="AH970" i="13" s="1"/>
  <c r="AI970" i="13" s="1"/>
  <c r="N970" i="13" a="1"/>
  <c r="N970" i="13" s="1"/>
  <c r="O970" i="13" s="1"/>
  <c r="Y969" i="13" l="1" a="1"/>
  <c r="Y969" i="13" s="1"/>
  <c r="Z969" i="13" s="1"/>
  <c r="N969" i="13" a="1"/>
  <c r="N969" i="13" s="1"/>
  <c r="O969" i="13" s="1"/>
  <c r="G968" i="13"/>
  <c r="F968" i="13" s="1"/>
  <c r="AH969" i="13" a="1"/>
  <c r="AH969" i="13" s="1"/>
  <c r="AI969" i="13" s="1"/>
  <c r="Y968" i="13" l="1" a="1"/>
  <c r="Y968" i="13" s="1"/>
  <c r="Z968" i="13" s="1"/>
  <c r="N968" i="13" a="1"/>
  <c r="N968" i="13" s="1"/>
  <c r="O968" i="13" s="1"/>
  <c r="G967" i="13"/>
  <c r="F967" i="13" s="1"/>
  <c r="AH968" i="13" a="1"/>
  <c r="AH968" i="13" s="1"/>
  <c r="AI968" i="13" s="1"/>
  <c r="Y967" i="13" l="1" a="1"/>
  <c r="Y967" i="13" s="1"/>
  <c r="Z967" i="13" s="1"/>
  <c r="N967" i="13" a="1"/>
  <c r="N967" i="13" s="1"/>
  <c r="O967" i="13" s="1"/>
  <c r="AH967" i="13" a="1"/>
  <c r="AH967" i="13" s="1"/>
  <c r="AI967" i="13" s="1"/>
  <c r="G966" i="13"/>
  <c r="F966" i="13" s="1"/>
  <c r="Y966" i="13" l="1" a="1"/>
  <c r="Y966" i="13" s="1"/>
  <c r="Z966" i="13" s="1"/>
  <c r="N966" i="13" a="1"/>
  <c r="N966" i="13" s="1"/>
  <c r="O966" i="13" s="1"/>
  <c r="AH966" i="13" a="1"/>
  <c r="AH966" i="13" s="1"/>
  <c r="AI966" i="13" s="1"/>
  <c r="G965" i="13"/>
  <c r="F965" i="13" s="1"/>
  <c r="Y965" i="13" l="1" a="1"/>
  <c r="Y965" i="13" s="1"/>
  <c r="Z965" i="13" s="1"/>
  <c r="G964" i="13"/>
  <c r="F964" i="13" s="1"/>
  <c r="AH965" i="13" a="1"/>
  <c r="AH965" i="13" s="1"/>
  <c r="AI965" i="13" s="1"/>
  <c r="N965" i="13" a="1"/>
  <c r="N965" i="13" s="1"/>
  <c r="O965" i="13" s="1"/>
  <c r="Y964" i="13" l="1" a="1"/>
  <c r="Y964" i="13" s="1"/>
  <c r="Z964" i="13" s="1"/>
  <c r="AH964" i="13" a="1"/>
  <c r="AH964" i="13" s="1"/>
  <c r="AI964" i="13" s="1"/>
  <c r="G963" i="13"/>
  <c r="F963" i="13" s="1"/>
  <c r="N964" i="13" a="1"/>
  <c r="N964" i="13" s="1"/>
  <c r="O964" i="13" s="1"/>
  <c r="Y963" i="13" l="1" a="1"/>
  <c r="Y963" i="13" s="1"/>
  <c r="Z963" i="13" s="1"/>
  <c r="G962" i="13"/>
  <c r="F962" i="13" s="1"/>
  <c r="N963" i="13" a="1"/>
  <c r="N963" i="13" s="1"/>
  <c r="O963" i="13" s="1"/>
  <c r="AH963" i="13" a="1"/>
  <c r="AH963" i="13" s="1"/>
  <c r="AI963" i="13" s="1"/>
  <c r="Y962" i="13" l="1" a="1"/>
  <c r="Y962" i="13" s="1"/>
  <c r="Z962" i="13" s="1"/>
  <c r="G961" i="13"/>
  <c r="F961" i="13" s="1"/>
  <c r="N962" i="13" a="1"/>
  <c r="N962" i="13" s="1"/>
  <c r="O962" i="13" s="1"/>
  <c r="AH962" i="13" a="1"/>
  <c r="AH962" i="13" s="1"/>
  <c r="AI962" i="13" s="1"/>
  <c r="Y961" i="13" l="1" a="1"/>
  <c r="Y961" i="13" s="1"/>
  <c r="Z961" i="13" s="1"/>
  <c r="AH961" i="13" a="1"/>
  <c r="AH961" i="13" s="1"/>
  <c r="AI961" i="13" s="1"/>
  <c r="G960" i="13"/>
  <c r="F960" i="13" s="1"/>
  <c r="N961" i="13" a="1"/>
  <c r="N961" i="13" s="1"/>
  <c r="O961" i="13" s="1"/>
  <c r="Y960" i="13" l="1" a="1"/>
  <c r="Y960" i="13" s="1"/>
  <c r="Z960" i="13" s="1"/>
  <c r="N960" i="13" a="1"/>
  <c r="N960" i="13" s="1"/>
  <c r="O960" i="13" s="1"/>
  <c r="AH960" i="13" a="1"/>
  <c r="AH960" i="13" s="1"/>
  <c r="AI960" i="13" s="1"/>
  <c r="G959" i="13"/>
  <c r="F959" i="13" s="1"/>
  <c r="Y959" i="13" l="1" a="1"/>
  <c r="Y959" i="13" s="1"/>
  <c r="Z959" i="13" s="1"/>
  <c r="N959" i="13" a="1"/>
  <c r="N959" i="13" s="1"/>
  <c r="O959" i="13" s="1"/>
  <c r="G958" i="13"/>
  <c r="F958" i="13" s="1"/>
  <c r="AH959" i="13" a="1"/>
  <c r="AH959" i="13" s="1"/>
  <c r="AI959" i="13" s="1"/>
  <c r="Y958" i="13" l="1" a="1"/>
  <c r="Y958" i="13" s="1"/>
  <c r="Z958" i="13" s="1"/>
  <c r="N958" i="13" a="1"/>
  <c r="N958" i="13" s="1"/>
  <c r="O958" i="13" s="1"/>
  <c r="G957" i="13"/>
  <c r="F957" i="13" s="1"/>
  <c r="AH958" i="13" a="1"/>
  <c r="AH958" i="13" s="1"/>
  <c r="AI958" i="13" s="1"/>
  <c r="Y957" i="13" l="1" a="1"/>
  <c r="Y957" i="13" s="1"/>
  <c r="Z957" i="13" s="1"/>
  <c r="N957" i="13" a="1"/>
  <c r="N957" i="13" s="1"/>
  <c r="O957" i="13" s="1"/>
  <c r="G956" i="13"/>
  <c r="F956" i="13" s="1"/>
  <c r="AH957" i="13" a="1"/>
  <c r="AH957" i="13" s="1"/>
  <c r="AI957" i="13" s="1"/>
  <c r="Y956" i="13" l="1" a="1"/>
  <c r="Y956" i="13" s="1"/>
  <c r="Z956" i="13" s="1"/>
  <c r="AH956" i="13" a="1"/>
  <c r="AH956" i="13" s="1"/>
  <c r="AI956" i="13" s="1"/>
  <c r="G955" i="13"/>
  <c r="F955" i="13" s="1"/>
  <c r="N956" i="13" a="1"/>
  <c r="N956" i="13" s="1"/>
  <c r="O956" i="13" s="1"/>
  <c r="Y955" i="13" l="1" a="1"/>
  <c r="Y955" i="13" s="1"/>
  <c r="Z955" i="13" s="1"/>
  <c r="G954" i="13"/>
  <c r="F954" i="13" s="1"/>
  <c r="AH955" i="13" a="1"/>
  <c r="AH955" i="13" s="1"/>
  <c r="AI955" i="13" s="1"/>
  <c r="N955" i="13" a="1"/>
  <c r="N955" i="13" s="1"/>
  <c r="O955" i="13" s="1"/>
  <c r="Y954" i="13" l="1" a="1"/>
  <c r="Y954" i="13" s="1"/>
  <c r="Z954" i="13" s="1"/>
  <c r="G953" i="13"/>
  <c r="F953" i="13" s="1"/>
  <c r="AH954" i="13" a="1"/>
  <c r="AH954" i="13" s="1"/>
  <c r="AI954" i="13" s="1"/>
  <c r="N954" i="13" a="1"/>
  <c r="N954" i="13" s="1"/>
  <c r="O954" i="13" s="1"/>
  <c r="Y953" i="13" l="1" a="1"/>
  <c r="Y953" i="13" s="1"/>
  <c r="Z953" i="13" s="1"/>
  <c r="G952" i="13"/>
  <c r="F952" i="13" s="1"/>
  <c r="N953" i="13" a="1"/>
  <c r="N953" i="13" s="1"/>
  <c r="O953" i="13" s="1"/>
  <c r="AH953" i="13" a="1"/>
  <c r="AH953" i="13" s="1"/>
  <c r="AI953" i="13" s="1"/>
  <c r="Y952" i="13" l="1" a="1"/>
  <c r="Y952" i="13" s="1"/>
  <c r="Z952" i="13" s="1"/>
  <c r="G951" i="13"/>
  <c r="F951" i="13" s="1"/>
  <c r="AH952" i="13" a="1"/>
  <c r="AH952" i="13" s="1"/>
  <c r="AI952" i="13" s="1"/>
  <c r="N952" i="13" a="1"/>
  <c r="N952" i="13" s="1"/>
  <c r="O952" i="13" s="1"/>
  <c r="Y951" i="13" l="1" a="1"/>
  <c r="Y951" i="13" s="1"/>
  <c r="Z951" i="13" s="1"/>
  <c r="AH951" i="13" a="1"/>
  <c r="AH951" i="13" s="1"/>
  <c r="AI951" i="13" s="1"/>
  <c r="G950" i="13"/>
  <c r="F950" i="13" s="1"/>
  <c r="N951" i="13" a="1"/>
  <c r="N951" i="13" s="1"/>
  <c r="O951" i="13" s="1"/>
  <c r="Y950" i="13" l="1" a="1"/>
  <c r="Y950" i="13" s="1"/>
  <c r="Z950" i="13" s="1"/>
  <c r="N950" i="13" a="1"/>
  <c r="N950" i="13" s="1"/>
  <c r="O950" i="13" s="1"/>
  <c r="G949" i="13"/>
  <c r="F949" i="13" s="1"/>
  <c r="AH950" i="13" a="1"/>
  <c r="AH950" i="13" s="1"/>
  <c r="AI950" i="13" s="1"/>
  <c r="Y949" i="13" l="1" a="1"/>
  <c r="Y949" i="13" s="1"/>
  <c r="Z949" i="13" s="1"/>
  <c r="G948" i="13"/>
  <c r="F948" i="13" s="1"/>
  <c r="N949" i="13" a="1"/>
  <c r="N949" i="13" s="1"/>
  <c r="O949" i="13" s="1"/>
  <c r="AH949" i="13" a="1"/>
  <c r="AH949" i="13" s="1"/>
  <c r="AI949" i="13" s="1"/>
  <c r="Y948" i="13" l="1" a="1"/>
  <c r="Y948" i="13" s="1"/>
  <c r="Z948" i="13" s="1"/>
  <c r="G947" i="13"/>
  <c r="F947" i="13" s="1"/>
  <c r="N948" i="13" a="1"/>
  <c r="N948" i="13" s="1"/>
  <c r="O948" i="13" s="1"/>
  <c r="AH948" i="13" a="1"/>
  <c r="AH948" i="13" s="1"/>
  <c r="AI948" i="13" s="1"/>
  <c r="Y947" i="13" l="1" a="1"/>
  <c r="Y947" i="13" s="1"/>
  <c r="Z947" i="13" s="1"/>
  <c r="G946" i="13"/>
  <c r="F946" i="13" s="1"/>
  <c r="N947" i="13" a="1"/>
  <c r="N947" i="13" s="1"/>
  <c r="O947" i="13" s="1"/>
  <c r="AH947" i="13" a="1"/>
  <c r="AH947" i="13" s="1"/>
  <c r="AI947" i="13" s="1"/>
  <c r="Y946" i="13" l="1" a="1"/>
  <c r="Y946" i="13" s="1"/>
  <c r="Z946" i="13" s="1"/>
  <c r="AH946" i="13" a="1"/>
  <c r="AH946" i="13" s="1"/>
  <c r="AI946" i="13" s="1"/>
  <c r="G945" i="13"/>
  <c r="F945" i="13" s="1"/>
  <c r="N946" i="13" a="1"/>
  <c r="N946" i="13" s="1"/>
  <c r="O946" i="13" s="1"/>
  <c r="Y945" i="13" l="1" a="1"/>
  <c r="Y945" i="13" s="1"/>
  <c r="Z945" i="13" s="1"/>
  <c r="G944" i="13"/>
  <c r="F944" i="13" s="1"/>
  <c r="AH945" i="13" a="1"/>
  <c r="AH945" i="13" s="1"/>
  <c r="AI945" i="13" s="1"/>
  <c r="N945" i="13" a="1"/>
  <c r="N945" i="13" s="1"/>
  <c r="O945" i="13" s="1"/>
  <c r="Y944" i="13" l="1" a="1"/>
  <c r="Y944" i="13" s="1"/>
  <c r="Z944" i="13" s="1"/>
  <c r="N944" i="13" a="1"/>
  <c r="N944" i="13" s="1"/>
  <c r="O944" i="13" s="1"/>
  <c r="AH944" i="13" a="1"/>
  <c r="AH944" i="13" s="1"/>
  <c r="AI944" i="13" s="1"/>
  <c r="G943" i="13"/>
  <c r="F943" i="13" s="1"/>
  <c r="Y943" i="13" l="1" a="1"/>
  <c r="Y943" i="13" s="1"/>
  <c r="Z943" i="13" s="1"/>
  <c r="N943" i="13" a="1"/>
  <c r="N943" i="13" s="1"/>
  <c r="O943" i="13" s="1"/>
  <c r="G942" i="13"/>
  <c r="F942" i="13" s="1"/>
  <c r="AH943" i="13" a="1"/>
  <c r="AH943" i="13" s="1"/>
  <c r="AI943" i="13" s="1"/>
  <c r="Y942" i="13" l="1" a="1"/>
  <c r="Y942" i="13" s="1"/>
  <c r="Z942" i="13" s="1"/>
  <c r="G941" i="13"/>
  <c r="F941" i="13" s="1"/>
  <c r="N942" i="13" a="1"/>
  <c r="N942" i="13" s="1"/>
  <c r="O942" i="13" s="1"/>
  <c r="AH942" i="13" a="1"/>
  <c r="AH942" i="13" s="1"/>
  <c r="AI942" i="13" s="1"/>
  <c r="Y941" i="13" l="1" a="1"/>
  <c r="Y941" i="13" s="1"/>
  <c r="Z941" i="13" s="1"/>
  <c r="AH941" i="13" a="1"/>
  <c r="AH941" i="13" s="1"/>
  <c r="AI941" i="13" s="1"/>
  <c r="N941" i="13" a="1"/>
  <c r="N941" i="13" s="1"/>
  <c r="O941" i="13" s="1"/>
  <c r="G940" i="13"/>
  <c r="F940" i="13" s="1"/>
  <c r="Y940" i="13" l="1" a="1"/>
  <c r="Y940" i="13" s="1"/>
  <c r="Z940" i="13" s="1"/>
  <c r="AH940" i="13" a="1"/>
  <c r="AH940" i="13" s="1"/>
  <c r="AI940" i="13" s="1"/>
  <c r="G939" i="13"/>
  <c r="F939" i="13" s="1"/>
  <c r="N940" i="13" a="1"/>
  <c r="N940" i="13" s="1"/>
  <c r="O940" i="13" s="1"/>
  <c r="Y939" i="13" l="1" a="1"/>
  <c r="Y939" i="13" s="1"/>
  <c r="Z939" i="13" s="1"/>
  <c r="N939" i="13" a="1"/>
  <c r="N939" i="13" s="1"/>
  <c r="O939" i="13" s="1"/>
  <c r="G938" i="13"/>
  <c r="F938" i="13" s="1"/>
  <c r="AH939" i="13" a="1"/>
  <c r="AH939" i="13" s="1"/>
  <c r="AI939" i="13" s="1"/>
  <c r="Y938" i="13" l="1" a="1"/>
  <c r="Y938" i="13" s="1"/>
  <c r="Z938" i="13" s="1"/>
  <c r="G937" i="13"/>
  <c r="F937" i="13" s="1"/>
  <c r="AH938" i="13" a="1"/>
  <c r="AH938" i="13" s="1"/>
  <c r="AI938" i="13" s="1"/>
  <c r="N938" i="13" a="1"/>
  <c r="N938" i="13" s="1"/>
  <c r="O938" i="13" s="1"/>
  <c r="Y937" i="13" l="1" a="1"/>
  <c r="Y937" i="13" s="1"/>
  <c r="Z937" i="13" s="1"/>
  <c r="G936" i="13"/>
  <c r="F936" i="13" s="1"/>
  <c r="AH937" i="13" a="1"/>
  <c r="AH937" i="13" s="1"/>
  <c r="AI937" i="13" s="1"/>
  <c r="N937" i="13" a="1"/>
  <c r="N937" i="13" s="1"/>
  <c r="O937" i="13" s="1"/>
  <c r="Y936" i="13" l="1" a="1"/>
  <c r="Y936" i="13" s="1"/>
  <c r="Z936" i="13" s="1"/>
  <c r="N936" i="13" a="1"/>
  <c r="N936" i="13" s="1"/>
  <c r="O936" i="13" s="1"/>
  <c r="AH936" i="13" a="1"/>
  <c r="AH936" i="13" s="1"/>
  <c r="AI936" i="13" s="1"/>
  <c r="G935" i="13"/>
  <c r="F935" i="13" s="1"/>
  <c r="Y935" i="13" l="1" a="1"/>
  <c r="Y935" i="13" s="1"/>
  <c r="Z935" i="13" s="1"/>
  <c r="N935" i="13" a="1"/>
  <c r="N935" i="13" s="1"/>
  <c r="O935" i="13" s="1"/>
  <c r="AH935" i="13" a="1"/>
  <c r="AH935" i="13" s="1"/>
  <c r="AI935" i="13" s="1"/>
  <c r="G934" i="13"/>
  <c r="F934" i="13" s="1"/>
  <c r="Y934" i="13" l="1" a="1"/>
  <c r="Y934" i="13" s="1"/>
  <c r="Z934" i="13" s="1"/>
  <c r="G933" i="13"/>
  <c r="F933" i="13" s="1"/>
  <c r="N934" i="13" a="1"/>
  <c r="N934" i="13" s="1"/>
  <c r="O934" i="13" s="1"/>
  <c r="AH934" i="13" a="1"/>
  <c r="AH934" i="13" s="1"/>
  <c r="AI934" i="13" s="1"/>
  <c r="Y933" i="13" l="1" a="1"/>
  <c r="Y933" i="13" s="1"/>
  <c r="Z933" i="13" s="1"/>
  <c r="G932" i="13"/>
  <c r="F932" i="13" s="1"/>
  <c r="N933" i="13" a="1"/>
  <c r="N933" i="13" s="1"/>
  <c r="O933" i="13" s="1"/>
  <c r="AH933" i="13" a="1"/>
  <c r="AH933" i="13" s="1"/>
  <c r="AI933" i="13" s="1"/>
  <c r="Y932" i="13" l="1" a="1"/>
  <c r="Y932" i="13" s="1"/>
  <c r="Z932" i="13" s="1"/>
  <c r="N932" i="13" a="1"/>
  <c r="N932" i="13" s="1"/>
  <c r="O932" i="13" s="1"/>
  <c r="AH932" i="13" a="1"/>
  <c r="AH932" i="13" s="1"/>
  <c r="AI932" i="13" s="1"/>
  <c r="G931" i="13"/>
  <c r="F931" i="13" s="1"/>
  <c r="Y931" i="13" l="1" a="1"/>
  <c r="Y931" i="13" s="1"/>
  <c r="Z931" i="13" s="1"/>
  <c r="AH931" i="13" a="1"/>
  <c r="AH931" i="13" s="1"/>
  <c r="AI931" i="13" s="1"/>
  <c r="N931" i="13" a="1"/>
  <c r="N931" i="13" s="1"/>
  <c r="O931" i="13" s="1"/>
  <c r="G930" i="13"/>
  <c r="F930" i="13" s="1"/>
  <c r="Y930" i="13" l="1" a="1"/>
  <c r="Y930" i="13" s="1"/>
  <c r="Z930" i="13" s="1"/>
  <c r="G929" i="13"/>
  <c r="F929" i="13" s="1"/>
  <c r="AH930" i="13" a="1"/>
  <c r="AH930" i="13" s="1"/>
  <c r="AI930" i="13" s="1"/>
  <c r="N930" i="13" a="1"/>
  <c r="N930" i="13" s="1"/>
  <c r="O930" i="13" s="1"/>
  <c r="Y929" i="13" l="1" a="1"/>
  <c r="Y929" i="13" s="1"/>
  <c r="Z929" i="13" s="1"/>
  <c r="N929" i="13" a="1"/>
  <c r="N929" i="13" s="1"/>
  <c r="O929" i="13" s="1"/>
  <c r="AH929" i="13" a="1"/>
  <c r="AH929" i="13" s="1"/>
  <c r="AI929" i="13" s="1"/>
  <c r="G928" i="13"/>
  <c r="F928" i="13" s="1"/>
  <c r="Y928" i="13" l="1" a="1"/>
  <c r="Y928" i="13" s="1"/>
  <c r="Z928" i="13" s="1"/>
  <c r="N928" i="13" a="1"/>
  <c r="N928" i="13" s="1"/>
  <c r="O928" i="13" s="1"/>
  <c r="AH928" i="13" a="1"/>
  <c r="AH928" i="13" s="1"/>
  <c r="AI928" i="13" s="1"/>
  <c r="G927" i="13"/>
  <c r="F927" i="13" s="1"/>
  <c r="Y927" i="13" l="1" a="1"/>
  <c r="Y927" i="13" s="1"/>
  <c r="Z927" i="13" s="1"/>
  <c r="G926" i="13"/>
  <c r="F926" i="13" s="1"/>
  <c r="N927" i="13" a="1"/>
  <c r="N927" i="13" s="1"/>
  <c r="O927" i="13" s="1"/>
  <c r="AH927" i="13" a="1"/>
  <c r="AH927" i="13" s="1"/>
  <c r="AI927" i="13" s="1"/>
  <c r="Y926" i="13" l="1" a="1"/>
  <c r="Y926" i="13" s="1"/>
  <c r="Z926" i="13" s="1"/>
  <c r="N926" i="13" a="1"/>
  <c r="N926" i="13" s="1"/>
  <c r="O926" i="13" s="1"/>
  <c r="AH926" i="13" a="1"/>
  <c r="AH926" i="13" s="1"/>
  <c r="AI926" i="13" s="1"/>
  <c r="G925" i="13"/>
  <c r="F925" i="13" s="1"/>
  <c r="Y925" i="13" l="1" a="1"/>
  <c r="Y925" i="13" s="1"/>
  <c r="Z925" i="13" s="1"/>
  <c r="G924" i="13"/>
  <c r="F924" i="13" s="1"/>
  <c r="AH925" i="13" a="1"/>
  <c r="AH925" i="13" s="1"/>
  <c r="AI925" i="13" s="1"/>
  <c r="N925" i="13" a="1"/>
  <c r="N925" i="13" s="1"/>
  <c r="O925" i="13" s="1"/>
  <c r="Y924" i="13" l="1" a="1"/>
  <c r="Y924" i="13" s="1"/>
  <c r="Z924" i="13" s="1"/>
  <c r="G923" i="13"/>
  <c r="F923" i="13" s="1"/>
  <c r="AH924" i="13" a="1"/>
  <c r="AH924" i="13" s="1"/>
  <c r="AI924" i="13" s="1"/>
  <c r="N924" i="13" a="1"/>
  <c r="N924" i="13" s="1"/>
  <c r="O924" i="13" s="1"/>
  <c r="Y923" i="13" l="1" a="1"/>
  <c r="Y923" i="13" s="1"/>
  <c r="Z923" i="13" s="1"/>
  <c r="G922" i="13"/>
  <c r="F922" i="13" s="1"/>
  <c r="AH923" i="13" a="1"/>
  <c r="AH923" i="13" s="1"/>
  <c r="AI923" i="13" s="1"/>
  <c r="N923" i="13" a="1"/>
  <c r="N923" i="13" s="1"/>
  <c r="O923" i="13" s="1"/>
  <c r="Y922" i="13" l="1" a="1"/>
  <c r="Y922" i="13" s="1"/>
  <c r="Z922" i="13" s="1"/>
  <c r="AH922" i="13" a="1"/>
  <c r="AH922" i="13" s="1"/>
  <c r="AI922" i="13" s="1"/>
  <c r="G921" i="13"/>
  <c r="F921" i="13" s="1"/>
  <c r="N922" i="13" a="1"/>
  <c r="N922" i="13" s="1"/>
  <c r="O922" i="13" s="1"/>
  <c r="Y921" i="13" l="1" a="1"/>
  <c r="Y921" i="13" s="1"/>
  <c r="Z921" i="13" s="1"/>
  <c r="G920" i="13"/>
  <c r="F920" i="13" s="1"/>
  <c r="N921" i="13" a="1"/>
  <c r="N921" i="13" s="1"/>
  <c r="O921" i="13" s="1"/>
  <c r="AH921" i="13" a="1"/>
  <c r="AH921" i="13" s="1"/>
  <c r="AI921" i="13" s="1"/>
  <c r="Y920" i="13" l="1" a="1"/>
  <c r="Y920" i="13" s="1"/>
  <c r="Z920" i="13" s="1"/>
  <c r="N920" i="13" a="1"/>
  <c r="N920" i="13" s="1"/>
  <c r="O920" i="13" s="1"/>
  <c r="AH920" i="13" a="1"/>
  <c r="AH920" i="13" s="1"/>
  <c r="AI920" i="13" s="1"/>
  <c r="G919" i="13"/>
  <c r="F919" i="13" s="1"/>
  <c r="Y919" i="13" l="1" a="1"/>
  <c r="Y919" i="13" s="1"/>
  <c r="Z919" i="13" s="1"/>
  <c r="AH919" i="13" a="1"/>
  <c r="AH919" i="13" s="1"/>
  <c r="AI919" i="13" s="1"/>
  <c r="G918" i="13"/>
  <c r="F918" i="13" s="1"/>
  <c r="N919" i="13" a="1"/>
  <c r="N919" i="13" s="1"/>
  <c r="O919" i="13" s="1"/>
  <c r="Y918" i="13" l="1" a="1"/>
  <c r="Y918" i="13" s="1"/>
  <c r="Z918" i="13" s="1"/>
  <c r="N918" i="13" a="1"/>
  <c r="N918" i="13" s="1"/>
  <c r="O918" i="13" s="1"/>
  <c r="G917" i="13"/>
  <c r="F917" i="13" s="1"/>
  <c r="AH918" i="13" a="1"/>
  <c r="AH918" i="13" s="1"/>
  <c r="AI918" i="13" s="1"/>
  <c r="Y917" i="13" l="1" a="1"/>
  <c r="Y917" i="13" s="1"/>
  <c r="Z917" i="13" s="1"/>
  <c r="AH917" i="13" a="1"/>
  <c r="AH917" i="13" s="1"/>
  <c r="AI917" i="13" s="1"/>
  <c r="N917" i="13" a="1"/>
  <c r="N917" i="13" s="1"/>
  <c r="O917" i="13" s="1"/>
  <c r="G916" i="13"/>
  <c r="F916" i="13" s="1"/>
  <c r="Y916" i="13" l="1" a="1"/>
  <c r="Y916" i="13" s="1"/>
  <c r="Z916" i="13" s="1"/>
  <c r="N916" i="13" a="1"/>
  <c r="N916" i="13" s="1"/>
  <c r="O916" i="13" s="1"/>
  <c r="G915" i="13"/>
  <c r="F915" i="13" s="1"/>
  <c r="AH916" i="13" a="1"/>
  <c r="AH916" i="13" s="1"/>
  <c r="AI916" i="13" s="1"/>
  <c r="Y915" i="13" l="1" a="1"/>
  <c r="Y915" i="13" s="1"/>
  <c r="Z915" i="13" s="1"/>
  <c r="G914" i="13"/>
  <c r="F914" i="13" s="1"/>
  <c r="AH915" i="13" a="1"/>
  <c r="AH915" i="13" s="1"/>
  <c r="AI915" i="13" s="1"/>
  <c r="N915" i="13" a="1"/>
  <c r="N915" i="13" s="1"/>
  <c r="O915" i="13" s="1"/>
  <c r="Y914" i="13" l="1" a="1"/>
  <c r="Y914" i="13" s="1"/>
  <c r="Z914" i="13" s="1"/>
  <c r="AH914" i="13" a="1"/>
  <c r="AH914" i="13" s="1"/>
  <c r="AI914" i="13" s="1"/>
  <c r="G913" i="13"/>
  <c r="F913" i="13" s="1"/>
  <c r="N914" i="13" a="1"/>
  <c r="N914" i="13" s="1"/>
  <c r="O914" i="13" s="1"/>
  <c r="Y913" i="13" l="1" a="1"/>
  <c r="Y913" i="13" s="1"/>
  <c r="Z913" i="13" s="1"/>
  <c r="AH913" i="13" a="1"/>
  <c r="AH913" i="13" s="1"/>
  <c r="AI913" i="13" s="1"/>
  <c r="N913" i="13" a="1"/>
  <c r="N913" i="13" s="1"/>
  <c r="O913" i="13" s="1"/>
  <c r="G912" i="13"/>
  <c r="F912" i="13" s="1"/>
  <c r="Y912" i="13" l="1" a="1"/>
  <c r="Y912" i="13" s="1"/>
  <c r="Z912" i="13" s="1"/>
  <c r="AH912" i="13" a="1"/>
  <c r="AH912" i="13" s="1"/>
  <c r="AI912" i="13" s="1"/>
  <c r="N912" i="13" a="1"/>
  <c r="N912" i="13" s="1"/>
  <c r="O912" i="13" s="1"/>
  <c r="G911" i="13"/>
  <c r="F911" i="13" s="1"/>
  <c r="Y911" i="13" l="1" a="1"/>
  <c r="Y911" i="13" s="1"/>
  <c r="Z911" i="13" s="1"/>
  <c r="N911" i="13" a="1"/>
  <c r="N911" i="13" s="1"/>
  <c r="O911" i="13" s="1"/>
  <c r="AH911" i="13" a="1"/>
  <c r="AH911" i="13" s="1"/>
  <c r="AI911" i="13" s="1"/>
  <c r="G910" i="13"/>
  <c r="F910" i="13" s="1"/>
  <c r="Y910" i="13" l="1" a="1"/>
  <c r="Y910" i="13" s="1"/>
  <c r="Z910" i="13" s="1"/>
  <c r="N910" i="13" a="1"/>
  <c r="N910" i="13" s="1"/>
  <c r="O910" i="13" s="1"/>
  <c r="G909" i="13"/>
  <c r="F909" i="13" s="1"/>
  <c r="AH910" i="13" a="1"/>
  <c r="AH910" i="13" s="1"/>
  <c r="AI910" i="13" s="1"/>
  <c r="Y909" i="13" l="1" a="1"/>
  <c r="Y909" i="13" s="1"/>
  <c r="Z909" i="13" s="1"/>
  <c r="G908" i="13"/>
  <c r="F908" i="13" s="1"/>
  <c r="AH909" i="13" a="1"/>
  <c r="AH909" i="13" s="1"/>
  <c r="AI909" i="13" s="1"/>
  <c r="N909" i="13" a="1"/>
  <c r="N909" i="13" s="1"/>
  <c r="O909" i="13" s="1"/>
  <c r="Y908" i="13" l="1" a="1"/>
  <c r="Y908" i="13" s="1"/>
  <c r="Z908" i="13" s="1"/>
  <c r="AH908" i="13" a="1"/>
  <c r="AH908" i="13" s="1"/>
  <c r="AI908" i="13" s="1"/>
  <c r="N908" i="13" a="1"/>
  <c r="N908" i="13" s="1"/>
  <c r="O908" i="13" s="1"/>
  <c r="G907" i="13"/>
  <c r="F907" i="13" s="1"/>
  <c r="Y907" i="13" l="1" a="1"/>
  <c r="Y907" i="13" s="1"/>
  <c r="Z907" i="13" s="1"/>
  <c r="AH907" i="13" a="1"/>
  <c r="AH907" i="13" s="1"/>
  <c r="AI907" i="13" s="1"/>
  <c r="G906" i="13"/>
  <c r="F906" i="13" s="1"/>
  <c r="N907" i="13" a="1"/>
  <c r="N907" i="13" s="1"/>
  <c r="O907" i="13" s="1"/>
  <c r="Y906" i="13" l="1" a="1"/>
  <c r="Y906" i="13" s="1"/>
  <c r="Z906" i="13" s="1"/>
  <c r="G905" i="13"/>
  <c r="F905" i="13" s="1"/>
  <c r="AH906" i="13" a="1"/>
  <c r="AH906" i="13" s="1"/>
  <c r="AI906" i="13" s="1"/>
  <c r="N906" i="13" a="1"/>
  <c r="N906" i="13" s="1"/>
  <c r="O906" i="13" s="1"/>
  <c r="Y905" i="13" l="1" a="1"/>
  <c r="Y905" i="13" s="1"/>
  <c r="Z905" i="13" s="1"/>
  <c r="G904" i="13"/>
  <c r="F904" i="13" s="1"/>
  <c r="N905" i="13" a="1"/>
  <c r="N905" i="13" s="1"/>
  <c r="O905" i="13" s="1"/>
  <c r="AH905" i="13" a="1"/>
  <c r="AH905" i="13" s="1"/>
  <c r="AI905" i="13" s="1"/>
  <c r="Y904" i="13" l="1" a="1"/>
  <c r="Y904" i="13" s="1"/>
  <c r="Z904" i="13" s="1"/>
  <c r="N904" i="13" a="1"/>
  <c r="N904" i="13" s="1"/>
  <c r="O904" i="13" s="1"/>
  <c r="AH904" i="13" a="1"/>
  <c r="AH904" i="13" s="1"/>
  <c r="AI904" i="13" s="1"/>
  <c r="G903" i="13"/>
  <c r="F903" i="13" s="1"/>
  <c r="Y903" i="13" l="1" a="1"/>
  <c r="Y903" i="13" s="1"/>
  <c r="Z903" i="13" s="1"/>
  <c r="N903" i="13" a="1"/>
  <c r="N903" i="13" s="1"/>
  <c r="O903" i="13" s="1"/>
  <c r="G902" i="13"/>
  <c r="F902" i="13" s="1"/>
  <c r="AH903" i="13" a="1"/>
  <c r="AH903" i="13" s="1"/>
  <c r="AI903" i="13" s="1"/>
  <c r="Y902" i="13" l="1" a="1"/>
  <c r="Y902" i="13" s="1"/>
  <c r="Z902" i="13" s="1"/>
  <c r="G901" i="13"/>
  <c r="F901" i="13" s="1"/>
  <c r="AH902" i="13" a="1"/>
  <c r="AH902" i="13" s="1"/>
  <c r="AI902" i="13" s="1"/>
  <c r="N902" i="13" a="1"/>
  <c r="N902" i="13" s="1"/>
  <c r="O902" i="13" s="1"/>
  <c r="Y901" i="13" l="1" a="1"/>
  <c r="Y901" i="13" s="1"/>
  <c r="Z901" i="13" s="1"/>
  <c r="N901" i="13" a="1"/>
  <c r="N901" i="13" s="1"/>
  <c r="O901" i="13" s="1"/>
  <c r="AH901" i="13" a="1"/>
  <c r="AH901" i="13" s="1"/>
  <c r="AI901" i="13" s="1"/>
  <c r="G900" i="13"/>
  <c r="F900" i="13" s="1"/>
  <c r="Y900" i="13" l="1" a="1"/>
  <c r="Y900" i="13" s="1"/>
  <c r="Z900" i="13" s="1"/>
  <c r="G899" i="13"/>
  <c r="F899" i="13" s="1"/>
  <c r="N900" i="13" a="1"/>
  <c r="N900" i="13" s="1"/>
  <c r="O900" i="13" s="1"/>
  <c r="AH900" i="13" a="1"/>
  <c r="AH900" i="13" s="1"/>
  <c r="AI900" i="13" s="1"/>
  <c r="Y899" i="13" l="1" a="1"/>
  <c r="Y899" i="13" s="1"/>
  <c r="Z899" i="13" s="1"/>
  <c r="AH899" i="13" a="1"/>
  <c r="AH899" i="13" s="1"/>
  <c r="AI899" i="13" s="1"/>
  <c r="G898" i="13"/>
  <c r="F898" i="13" s="1"/>
  <c r="N899" i="13" a="1"/>
  <c r="N899" i="13" s="1"/>
  <c r="O899" i="13" s="1"/>
  <c r="Y898" i="13" l="1" a="1"/>
  <c r="Y898" i="13" s="1"/>
  <c r="Z898" i="13" s="1"/>
  <c r="G897" i="13"/>
  <c r="F897" i="13" s="1"/>
  <c r="AH898" i="13" a="1"/>
  <c r="AH898" i="13" s="1"/>
  <c r="AI898" i="13" s="1"/>
  <c r="N898" i="13" a="1"/>
  <c r="N898" i="13" s="1"/>
  <c r="O898" i="13" s="1"/>
  <c r="Y897" i="13" l="1" a="1"/>
  <c r="Y897" i="13" s="1"/>
  <c r="Z897" i="13" s="1"/>
  <c r="G896" i="13"/>
  <c r="F896" i="13" s="1"/>
  <c r="N897" i="13" a="1"/>
  <c r="N897" i="13" s="1"/>
  <c r="O897" i="13" s="1"/>
  <c r="AH897" i="13" a="1"/>
  <c r="AH897" i="13" s="1"/>
  <c r="AI897" i="13" s="1"/>
  <c r="Y896" i="13" l="1" a="1"/>
  <c r="Y896" i="13" s="1"/>
  <c r="Z896" i="13" s="1"/>
  <c r="G895" i="13"/>
  <c r="F895" i="13" s="1"/>
  <c r="AH896" i="13" a="1"/>
  <c r="AH896" i="13" s="1"/>
  <c r="AI896" i="13" s="1"/>
  <c r="N896" i="13" a="1"/>
  <c r="N896" i="13" s="1"/>
  <c r="O896" i="13" s="1"/>
  <c r="Y895" i="13" l="1" a="1"/>
  <c r="Y895" i="13" s="1"/>
  <c r="Z895" i="13" s="1"/>
  <c r="AH895" i="13" a="1"/>
  <c r="AH895" i="13" s="1"/>
  <c r="AI895" i="13" s="1"/>
  <c r="N895" i="13" a="1"/>
  <c r="N895" i="13" s="1"/>
  <c r="O895" i="13" s="1"/>
  <c r="G894" i="13"/>
  <c r="F894" i="13" s="1"/>
  <c r="Y894" i="13" l="1" a="1"/>
  <c r="Y894" i="13" s="1"/>
  <c r="Z894" i="13" s="1"/>
  <c r="N894" i="13" a="1"/>
  <c r="N894" i="13" s="1"/>
  <c r="O894" i="13" s="1"/>
  <c r="AH894" i="13" a="1"/>
  <c r="AH894" i="13" s="1"/>
  <c r="AI894" i="13" s="1"/>
  <c r="G893" i="13"/>
  <c r="F893" i="13" s="1"/>
  <c r="Y893" i="13" l="1" a="1"/>
  <c r="Y893" i="13" s="1"/>
  <c r="Z893" i="13" s="1"/>
  <c r="AH893" i="13" a="1"/>
  <c r="AH893" i="13" s="1"/>
  <c r="AI893" i="13" s="1"/>
  <c r="G892" i="13"/>
  <c r="F892" i="13" s="1"/>
  <c r="N893" i="13" a="1"/>
  <c r="N893" i="13" s="1"/>
  <c r="O893" i="13" s="1"/>
  <c r="Y892" i="13" l="1" a="1"/>
  <c r="Y892" i="13" s="1"/>
  <c r="Z892" i="13" s="1"/>
  <c r="G891" i="13"/>
  <c r="F891" i="13" s="1"/>
  <c r="N892" i="13" a="1"/>
  <c r="N892" i="13" s="1"/>
  <c r="O892" i="13" s="1"/>
  <c r="AH892" i="13" a="1"/>
  <c r="AH892" i="13" s="1"/>
  <c r="AI892" i="13" s="1"/>
  <c r="Y891" i="13" l="1" a="1"/>
  <c r="Y891" i="13" s="1"/>
  <c r="Z891" i="13" s="1"/>
  <c r="AH891" i="13" a="1"/>
  <c r="AH891" i="13" s="1"/>
  <c r="AI891" i="13" s="1"/>
  <c r="N891" i="13" a="1"/>
  <c r="N891" i="13" s="1"/>
  <c r="O891" i="13" s="1"/>
  <c r="G890" i="13"/>
  <c r="F890" i="13" s="1"/>
  <c r="Y890" i="13" l="1" a="1"/>
  <c r="Y890" i="13" s="1"/>
  <c r="Z890" i="13" s="1"/>
  <c r="G889" i="13"/>
  <c r="F889" i="13" s="1"/>
  <c r="N890" i="13" a="1"/>
  <c r="N890" i="13" s="1"/>
  <c r="O890" i="13" s="1"/>
  <c r="AH890" i="13" a="1"/>
  <c r="AH890" i="13" s="1"/>
  <c r="AI890" i="13" s="1"/>
  <c r="Y889" i="13" l="1" a="1"/>
  <c r="Y889" i="13" s="1"/>
  <c r="Z889" i="13" s="1"/>
  <c r="AH889" i="13" a="1"/>
  <c r="AH889" i="13" s="1"/>
  <c r="AI889" i="13" s="1"/>
  <c r="G888" i="13"/>
  <c r="F888" i="13" s="1"/>
  <c r="N889" i="13" a="1"/>
  <c r="N889" i="13" s="1"/>
  <c r="O889" i="13" s="1"/>
  <c r="Y888" i="13" l="1" a="1"/>
  <c r="Y888" i="13" s="1"/>
  <c r="Z888" i="13" s="1"/>
  <c r="N888" i="13" a="1"/>
  <c r="N888" i="13" s="1"/>
  <c r="O888" i="13" s="1"/>
  <c r="AH888" i="13" a="1"/>
  <c r="AH888" i="13" s="1"/>
  <c r="AI888" i="13" s="1"/>
  <c r="G887" i="13"/>
  <c r="F887" i="13" s="1"/>
  <c r="Y887" i="13" l="1" a="1"/>
  <c r="Y887" i="13" s="1"/>
  <c r="Z887" i="13" s="1"/>
  <c r="N887" i="13" a="1"/>
  <c r="N887" i="13" s="1"/>
  <c r="O887" i="13" s="1"/>
  <c r="G886" i="13"/>
  <c r="F886" i="13" s="1"/>
  <c r="AH887" i="13" a="1"/>
  <c r="AH887" i="13" s="1"/>
  <c r="AI887" i="13" s="1"/>
  <c r="Y886" i="13" l="1" a="1"/>
  <c r="Y886" i="13" s="1"/>
  <c r="Z886" i="13" s="1"/>
  <c r="N886" i="13" a="1"/>
  <c r="N886" i="13" s="1"/>
  <c r="O886" i="13" s="1"/>
  <c r="AH886" i="13" a="1"/>
  <c r="AH886" i="13" s="1"/>
  <c r="AI886" i="13" s="1"/>
  <c r="G885" i="13"/>
  <c r="F885" i="13" s="1"/>
  <c r="Y885" i="13" l="1" a="1"/>
  <c r="Y885" i="13" s="1"/>
  <c r="Z885" i="13" s="1"/>
  <c r="AH885" i="13" a="1"/>
  <c r="AH885" i="13" s="1"/>
  <c r="AI885" i="13" s="1"/>
  <c r="G884" i="13"/>
  <c r="F884" i="13" s="1"/>
  <c r="N885" i="13" a="1"/>
  <c r="N885" i="13" s="1"/>
  <c r="O885" i="13" s="1"/>
  <c r="Y884" i="13" l="1" a="1"/>
  <c r="Y884" i="13" s="1"/>
  <c r="Z884" i="13" s="1"/>
  <c r="AH884" i="13" a="1"/>
  <c r="AH884" i="13" s="1"/>
  <c r="AI884" i="13" s="1"/>
  <c r="G883" i="13"/>
  <c r="F883" i="13" s="1"/>
  <c r="N884" i="13" a="1"/>
  <c r="N884" i="13" s="1"/>
  <c r="O884" i="13" s="1"/>
  <c r="Y883" i="13" l="1" a="1"/>
  <c r="Y883" i="13" s="1"/>
  <c r="Z883" i="13" s="1"/>
  <c r="G882" i="13"/>
  <c r="F882" i="13" s="1"/>
  <c r="N883" i="13" a="1"/>
  <c r="N883" i="13" s="1"/>
  <c r="O883" i="13" s="1"/>
  <c r="AH883" i="13" a="1"/>
  <c r="AH883" i="13" s="1"/>
  <c r="AI883" i="13" s="1"/>
  <c r="Y882" i="13" l="1" a="1"/>
  <c r="Y882" i="13" s="1"/>
  <c r="Z882" i="13" s="1"/>
  <c r="G881" i="13"/>
  <c r="F881" i="13" s="1"/>
  <c r="N882" i="13" a="1"/>
  <c r="N882" i="13" s="1"/>
  <c r="O882" i="13" s="1"/>
  <c r="AH882" i="13" a="1"/>
  <c r="AH882" i="13" s="1"/>
  <c r="AI882" i="13" s="1"/>
  <c r="Y881" i="13" l="1" a="1"/>
  <c r="Y881" i="13" s="1"/>
  <c r="Z881" i="13" s="1"/>
  <c r="AH881" i="13" a="1"/>
  <c r="AH881" i="13" s="1"/>
  <c r="AI881" i="13" s="1"/>
  <c r="N881" i="13" a="1"/>
  <c r="N881" i="13" s="1"/>
  <c r="O881" i="13" s="1"/>
  <c r="G880" i="13"/>
  <c r="F880" i="13" s="1"/>
  <c r="Y880" i="13" l="1" a="1"/>
  <c r="Y880" i="13" s="1"/>
  <c r="Z880" i="13" s="1"/>
  <c r="AH880" i="13" a="1"/>
  <c r="AH880" i="13" s="1"/>
  <c r="AI880" i="13" s="1"/>
  <c r="N880" i="13" a="1"/>
  <c r="N880" i="13" s="1"/>
  <c r="O880" i="13" s="1"/>
  <c r="G879" i="13"/>
  <c r="F879" i="13" s="1"/>
  <c r="Y879" i="13" l="1" a="1"/>
  <c r="Y879" i="13" s="1"/>
  <c r="Z879" i="13" s="1"/>
  <c r="N879" i="13" a="1"/>
  <c r="N879" i="13" s="1"/>
  <c r="O879" i="13" s="1"/>
  <c r="AH879" i="13" a="1"/>
  <c r="AH879" i="13" s="1"/>
  <c r="AI879" i="13" s="1"/>
  <c r="G878" i="13"/>
  <c r="F878" i="13" s="1"/>
  <c r="Y878" i="13" l="1" a="1"/>
  <c r="Y878" i="13" s="1"/>
  <c r="Z878" i="13" s="1"/>
  <c r="G877" i="13"/>
  <c r="F877" i="13" s="1"/>
  <c r="N878" i="13" a="1"/>
  <c r="N878" i="13" s="1"/>
  <c r="O878" i="13" s="1"/>
  <c r="AH878" i="13" a="1"/>
  <c r="AH878" i="13" s="1"/>
  <c r="AI878" i="13" s="1"/>
  <c r="Y877" i="13" l="1" a="1"/>
  <c r="Y877" i="13" s="1"/>
  <c r="Z877" i="13" s="1"/>
  <c r="AH877" i="13" a="1"/>
  <c r="AH877" i="13" s="1"/>
  <c r="AI877" i="13" s="1"/>
  <c r="G876" i="13"/>
  <c r="F876" i="13" s="1"/>
  <c r="N877" i="13" a="1"/>
  <c r="N877" i="13" s="1"/>
  <c r="O877" i="13" s="1"/>
  <c r="Y876" i="13" l="1" a="1"/>
  <c r="Y876" i="13" s="1"/>
  <c r="Z876" i="13" s="1"/>
  <c r="N876" i="13" a="1"/>
  <c r="N876" i="13" s="1"/>
  <c r="O876" i="13" s="1"/>
  <c r="AH876" i="13" a="1"/>
  <c r="AH876" i="13" s="1"/>
  <c r="AI876" i="13" s="1"/>
  <c r="G875" i="13"/>
  <c r="F875" i="13" s="1"/>
  <c r="Y875" i="13" l="1" a="1"/>
  <c r="Y875" i="13" s="1"/>
  <c r="Z875" i="13" s="1"/>
  <c r="G874" i="13"/>
  <c r="F874" i="13" s="1"/>
  <c r="AH875" i="13" a="1"/>
  <c r="AH875" i="13" s="1"/>
  <c r="AI875" i="13" s="1"/>
  <c r="N875" i="13" a="1"/>
  <c r="N875" i="13" s="1"/>
  <c r="O875" i="13" s="1"/>
  <c r="Y874" i="13" l="1" a="1"/>
  <c r="Y874" i="13" s="1"/>
  <c r="Z874" i="13" s="1"/>
  <c r="AH874" i="13" a="1"/>
  <c r="AH874" i="13" s="1"/>
  <c r="AI874" i="13" s="1"/>
  <c r="G873" i="13"/>
  <c r="F873" i="13" s="1"/>
  <c r="N874" i="13" a="1"/>
  <c r="N874" i="13" s="1"/>
  <c r="O874" i="13" s="1"/>
  <c r="Y873" i="13" l="1" a="1"/>
  <c r="Y873" i="13" s="1"/>
  <c r="Z873" i="13" s="1"/>
  <c r="N873" i="13" a="1"/>
  <c r="N873" i="13" s="1"/>
  <c r="O873" i="13" s="1"/>
  <c r="AH873" i="13" a="1"/>
  <c r="AH873" i="13" s="1"/>
  <c r="AI873" i="13" s="1"/>
  <c r="G872" i="13"/>
  <c r="F872" i="13" s="1"/>
  <c r="Y872" i="13" l="1" a="1"/>
  <c r="Y872" i="13" s="1"/>
  <c r="Z872" i="13" s="1"/>
  <c r="AH872" i="13" a="1"/>
  <c r="AH872" i="13" s="1"/>
  <c r="AI872" i="13" s="1"/>
  <c r="G871" i="13"/>
  <c r="F871" i="13" s="1"/>
  <c r="N872" i="13" a="1"/>
  <c r="N872" i="13" s="1"/>
  <c r="O872" i="13" s="1"/>
  <c r="Y871" i="13" l="1" a="1"/>
  <c r="Y871" i="13" s="1"/>
  <c r="Z871" i="13" s="1"/>
  <c r="N871" i="13" a="1"/>
  <c r="N871" i="13" s="1"/>
  <c r="O871" i="13" s="1"/>
  <c r="AH871" i="13" a="1"/>
  <c r="AH871" i="13" s="1"/>
  <c r="AI871" i="13" s="1"/>
  <c r="G870" i="13"/>
  <c r="F870" i="13" s="1"/>
  <c r="Y870" i="13" l="1" a="1"/>
  <c r="Y870" i="13" s="1"/>
  <c r="Z870" i="13" s="1"/>
  <c r="G869" i="13"/>
  <c r="F869" i="13" s="1"/>
  <c r="N870" i="13" a="1"/>
  <c r="N870" i="13" s="1"/>
  <c r="O870" i="13" s="1"/>
  <c r="AH870" i="13" a="1"/>
  <c r="AH870" i="13" s="1"/>
  <c r="AI870" i="13" s="1"/>
  <c r="Y869" i="13" l="1" a="1"/>
  <c r="Y869" i="13" s="1"/>
  <c r="Z869" i="13" s="1"/>
  <c r="G868" i="13"/>
  <c r="F868" i="13" s="1"/>
  <c r="N869" i="13" a="1"/>
  <c r="N869" i="13" s="1"/>
  <c r="O869" i="13" s="1"/>
  <c r="AH869" i="13" a="1"/>
  <c r="AH869" i="13" s="1"/>
  <c r="AI869" i="13" s="1"/>
  <c r="Y868" i="13" l="1" a="1"/>
  <c r="Y868" i="13" s="1"/>
  <c r="Z868" i="13" s="1"/>
  <c r="AH868" i="13" a="1"/>
  <c r="AH868" i="13" s="1"/>
  <c r="AI868" i="13" s="1"/>
  <c r="G867" i="13"/>
  <c r="F867" i="13" s="1"/>
  <c r="N868" i="13" a="1"/>
  <c r="N868" i="13" s="1"/>
  <c r="O868" i="13" s="1"/>
  <c r="Y867" i="13" l="1" a="1"/>
  <c r="Y867" i="13" s="1"/>
  <c r="Z867" i="13" s="1"/>
  <c r="G866" i="13"/>
  <c r="F866" i="13" s="1"/>
  <c r="AH867" i="13" a="1"/>
  <c r="AH867" i="13" s="1"/>
  <c r="AI867" i="13" s="1"/>
  <c r="N867" i="13" a="1"/>
  <c r="N867" i="13" s="1"/>
  <c r="O867" i="13" s="1"/>
  <c r="Y866" i="13" l="1" a="1"/>
  <c r="Y866" i="13" s="1"/>
  <c r="Z866" i="13" s="1"/>
  <c r="AH866" i="13" a="1"/>
  <c r="AH866" i="13" s="1"/>
  <c r="AI866" i="13" s="1"/>
  <c r="N866" i="13" a="1"/>
  <c r="N866" i="13" s="1"/>
  <c r="O866" i="13" s="1"/>
  <c r="G865" i="13"/>
  <c r="F865" i="13" s="1"/>
  <c r="Y865" i="13" l="1" a="1"/>
  <c r="Y865" i="13" s="1"/>
  <c r="Z865" i="13" s="1"/>
  <c r="AH865" i="13" a="1"/>
  <c r="AH865" i="13" s="1"/>
  <c r="AI865" i="13" s="1"/>
  <c r="N865" i="13" a="1"/>
  <c r="N865" i="13" s="1"/>
  <c r="O865" i="13" s="1"/>
  <c r="G864" i="13"/>
  <c r="F864" i="13" s="1"/>
  <c r="Y864" i="13" l="1" a="1"/>
  <c r="Y864" i="13" s="1"/>
  <c r="Z864" i="13" s="1"/>
  <c r="G863" i="13"/>
  <c r="F863" i="13" s="1"/>
  <c r="N864" i="13" a="1"/>
  <c r="N864" i="13" s="1"/>
  <c r="O864" i="13" s="1"/>
  <c r="AH864" i="13" a="1"/>
  <c r="AH864" i="13" s="1"/>
  <c r="AI864" i="13" s="1"/>
  <c r="Y863" i="13" l="1" a="1"/>
  <c r="Y863" i="13" s="1"/>
  <c r="Z863" i="13" s="1"/>
  <c r="N863" i="13" a="1"/>
  <c r="N863" i="13" s="1"/>
  <c r="O863" i="13" s="1"/>
  <c r="AH863" i="13" a="1"/>
  <c r="AH863" i="13" s="1"/>
  <c r="AI863" i="13" s="1"/>
  <c r="G862" i="13"/>
  <c r="F862" i="13" s="1"/>
  <c r="Y862" i="13" l="1" a="1"/>
  <c r="Y862" i="13" s="1"/>
  <c r="Z862" i="13" s="1"/>
  <c r="G861" i="13"/>
  <c r="F861" i="13" s="1"/>
  <c r="N862" i="13" a="1"/>
  <c r="N862" i="13" s="1"/>
  <c r="O862" i="13" s="1"/>
  <c r="AH862" i="13" a="1"/>
  <c r="AH862" i="13" s="1"/>
  <c r="AI862" i="13" s="1"/>
  <c r="Y861" i="13" l="1" a="1"/>
  <c r="Y861" i="13" s="1"/>
  <c r="Z861" i="13" s="1"/>
  <c r="G860" i="13"/>
  <c r="F860" i="13" s="1"/>
  <c r="N861" i="13" a="1"/>
  <c r="N861" i="13" s="1"/>
  <c r="O861" i="13" s="1"/>
  <c r="AH861" i="13" a="1"/>
  <c r="AH861" i="13" s="1"/>
  <c r="AI861" i="13" s="1"/>
  <c r="Y860" i="13" l="1" a="1"/>
  <c r="Y860" i="13" s="1"/>
  <c r="Z860" i="13" s="1"/>
  <c r="G859" i="13"/>
  <c r="F859" i="13" s="1"/>
  <c r="N860" i="13" a="1"/>
  <c r="N860" i="13" s="1"/>
  <c r="O860" i="13" s="1"/>
  <c r="AH860" i="13" a="1"/>
  <c r="AH860" i="13" s="1"/>
  <c r="AI860" i="13" s="1"/>
  <c r="Y859" i="13" l="1" a="1"/>
  <c r="Y859" i="13" s="1"/>
  <c r="Z859" i="13" s="1"/>
  <c r="AH859" i="13" a="1"/>
  <c r="AH859" i="13" s="1"/>
  <c r="AI859" i="13" s="1"/>
  <c r="G858" i="13"/>
  <c r="F858" i="13" s="1"/>
  <c r="N859" i="13" a="1"/>
  <c r="N859" i="13" s="1"/>
  <c r="O859" i="13" s="1"/>
  <c r="Y858" i="13" l="1" a="1"/>
  <c r="Y858" i="13" s="1"/>
  <c r="Z858" i="13" s="1"/>
  <c r="AH858" i="13" a="1"/>
  <c r="AH858" i="13" s="1"/>
  <c r="AI858" i="13" s="1"/>
  <c r="G857" i="13"/>
  <c r="F857" i="13" s="1"/>
  <c r="N858" i="13" a="1"/>
  <c r="N858" i="13" s="1"/>
  <c r="O858" i="13" s="1"/>
  <c r="Y857" i="13" l="1" a="1"/>
  <c r="Y857" i="13" s="1"/>
  <c r="Z857" i="13" s="1"/>
  <c r="G856" i="13"/>
  <c r="F856" i="13" s="1"/>
  <c r="AH857" i="13" a="1"/>
  <c r="AH857" i="13" s="1"/>
  <c r="AI857" i="13" s="1"/>
  <c r="N857" i="13" a="1"/>
  <c r="N857" i="13" s="1"/>
  <c r="O857" i="13" s="1"/>
  <c r="Y856" i="13" l="1" a="1"/>
  <c r="Y856" i="13" s="1"/>
  <c r="Z856" i="13" s="1"/>
  <c r="G855" i="13"/>
  <c r="F855" i="13" s="1"/>
  <c r="AH856" i="13" a="1"/>
  <c r="AH856" i="13" s="1"/>
  <c r="AI856" i="13" s="1"/>
  <c r="N856" i="13" a="1"/>
  <c r="N856" i="13" s="1"/>
  <c r="O856" i="13" s="1"/>
  <c r="Y855" i="13" l="1" a="1"/>
  <c r="Y855" i="13" s="1"/>
  <c r="Z855" i="13" s="1"/>
  <c r="G854" i="13"/>
  <c r="F854" i="13" s="1"/>
  <c r="N855" i="13" a="1"/>
  <c r="N855" i="13" s="1"/>
  <c r="O855" i="13" s="1"/>
  <c r="AH855" i="13" a="1"/>
  <c r="AH855" i="13" s="1"/>
  <c r="AI855" i="13" s="1"/>
  <c r="Y854" i="13" l="1" a="1"/>
  <c r="Y854" i="13" s="1"/>
  <c r="Z854" i="13" s="1"/>
  <c r="AH854" i="13" a="1"/>
  <c r="AH854" i="13" s="1"/>
  <c r="AI854" i="13" s="1"/>
  <c r="G853" i="13"/>
  <c r="F853" i="13" s="1"/>
  <c r="N854" i="13" a="1"/>
  <c r="N854" i="13" s="1"/>
  <c r="O854" i="13" s="1"/>
  <c r="Y853" i="13" l="1" a="1"/>
  <c r="Y853" i="13" s="1"/>
  <c r="Z853" i="13" s="1"/>
  <c r="AH853" i="13" a="1"/>
  <c r="AH853" i="13" s="1"/>
  <c r="AI853" i="13" s="1"/>
  <c r="N853" i="13" a="1"/>
  <c r="N853" i="13" s="1"/>
  <c r="O853" i="13" s="1"/>
  <c r="G852" i="13"/>
  <c r="F852" i="13" s="1"/>
  <c r="Y852" i="13" l="1" a="1"/>
  <c r="Y852" i="13" s="1"/>
  <c r="Z852" i="13" s="1"/>
  <c r="AH852" i="13" a="1"/>
  <c r="AH852" i="13" s="1"/>
  <c r="AI852" i="13" s="1"/>
  <c r="G851" i="13"/>
  <c r="F851" i="13" s="1"/>
  <c r="N852" i="13" a="1"/>
  <c r="N852" i="13" s="1"/>
  <c r="O852" i="13" s="1"/>
  <c r="Y851" i="13" l="1" a="1"/>
  <c r="Y851" i="13" s="1"/>
  <c r="Z851" i="13" s="1"/>
  <c r="G850" i="13"/>
  <c r="F850" i="13" s="1"/>
  <c r="AH851" i="13" a="1"/>
  <c r="AH851" i="13" s="1"/>
  <c r="AI851" i="13" s="1"/>
  <c r="N851" i="13" a="1"/>
  <c r="N851" i="13" s="1"/>
  <c r="O851" i="13" s="1"/>
  <c r="Y850" i="13" l="1" a="1"/>
  <c r="Y850" i="13" s="1"/>
  <c r="Z850" i="13" s="1"/>
  <c r="N850" i="13" a="1"/>
  <c r="N850" i="13" s="1"/>
  <c r="O850" i="13" s="1"/>
  <c r="AH850" i="13" a="1"/>
  <c r="AH850" i="13" s="1"/>
  <c r="AI850" i="13" s="1"/>
  <c r="G849" i="13"/>
  <c r="F849" i="13" s="1"/>
  <c r="Y849" i="13" l="1" a="1"/>
  <c r="Y849" i="13" s="1"/>
  <c r="Z849" i="13" s="1"/>
  <c r="G848" i="13"/>
  <c r="F848" i="13" s="1"/>
  <c r="AH849" i="13" a="1"/>
  <c r="AH849" i="13" s="1"/>
  <c r="AI849" i="13" s="1"/>
  <c r="N849" i="13" a="1"/>
  <c r="N849" i="13" s="1"/>
  <c r="O849" i="13" s="1"/>
  <c r="Y848" i="13" l="1" a="1"/>
  <c r="Y848" i="13" s="1"/>
  <c r="Z848" i="13" s="1"/>
  <c r="N848" i="13" a="1"/>
  <c r="N848" i="13" s="1"/>
  <c r="O848" i="13" s="1"/>
  <c r="G847" i="13"/>
  <c r="F847" i="13" s="1"/>
  <c r="AH848" i="13" a="1"/>
  <c r="AH848" i="13" s="1"/>
  <c r="AI848" i="13" s="1"/>
  <c r="Y847" i="13" l="1" a="1"/>
  <c r="Y847" i="13" s="1"/>
  <c r="Z847" i="13" s="1"/>
  <c r="G846" i="13"/>
  <c r="F846" i="13" s="1"/>
  <c r="AH847" i="13" a="1"/>
  <c r="AH847" i="13" s="1"/>
  <c r="AI847" i="13" s="1"/>
  <c r="N847" i="13" a="1"/>
  <c r="N847" i="13" s="1"/>
  <c r="O847" i="13" s="1"/>
  <c r="Y846" i="13" l="1" a="1"/>
  <c r="Y846" i="13" s="1"/>
  <c r="Z846" i="13" s="1"/>
  <c r="N846" i="13" a="1"/>
  <c r="N846" i="13" s="1"/>
  <c r="O846" i="13" s="1"/>
  <c r="AH846" i="13" a="1"/>
  <c r="AH846" i="13" s="1"/>
  <c r="AI846" i="13" s="1"/>
  <c r="G845" i="13"/>
  <c r="F845" i="13" s="1"/>
  <c r="Y845" i="13" l="1" a="1"/>
  <c r="Y845" i="13" s="1"/>
  <c r="Z845" i="13" s="1"/>
  <c r="AH845" i="13" a="1"/>
  <c r="AH845" i="13" s="1"/>
  <c r="AI845" i="13" s="1"/>
  <c r="N845" i="13" a="1"/>
  <c r="N845" i="13" s="1"/>
  <c r="O845" i="13" s="1"/>
  <c r="G844" i="13"/>
  <c r="F844" i="13" s="1"/>
  <c r="Y844" i="13" l="1" a="1"/>
  <c r="Y844" i="13" s="1"/>
  <c r="Z844" i="13" s="1"/>
  <c r="G843" i="13"/>
  <c r="F843" i="13" s="1"/>
  <c r="N844" i="13" a="1"/>
  <c r="N844" i="13" s="1"/>
  <c r="O844" i="13" s="1"/>
  <c r="AH844" i="13" a="1"/>
  <c r="AH844" i="13" s="1"/>
  <c r="AI844" i="13" s="1"/>
  <c r="Y843" i="13" l="1" a="1"/>
  <c r="Y843" i="13" s="1"/>
  <c r="Z843" i="13" s="1"/>
  <c r="AH843" i="13" a="1"/>
  <c r="AH843" i="13" s="1"/>
  <c r="AI843" i="13" s="1"/>
  <c r="G842" i="13"/>
  <c r="F842" i="13" s="1"/>
  <c r="N843" i="13" a="1"/>
  <c r="N843" i="13" s="1"/>
  <c r="O843" i="13" s="1"/>
  <c r="Y842" i="13" l="1" a="1"/>
  <c r="Y842" i="13" s="1"/>
  <c r="Z842" i="13" s="1"/>
  <c r="G841" i="13"/>
  <c r="F841" i="13" s="1"/>
  <c r="N842" i="13" a="1"/>
  <c r="N842" i="13" s="1"/>
  <c r="O842" i="13" s="1"/>
  <c r="AH842" i="13" a="1"/>
  <c r="AH842" i="13" s="1"/>
  <c r="AI842" i="13" s="1"/>
  <c r="Y841" i="13" l="1" a="1"/>
  <c r="Y841" i="13" s="1"/>
  <c r="Z841" i="13" s="1"/>
  <c r="G840" i="13"/>
  <c r="F840" i="13" s="1"/>
  <c r="AH841" i="13" a="1"/>
  <c r="AH841" i="13" s="1"/>
  <c r="AI841" i="13" s="1"/>
  <c r="N841" i="13" a="1"/>
  <c r="N841" i="13" s="1"/>
  <c r="O841" i="13" s="1"/>
  <c r="Y840" i="13" l="1" a="1"/>
  <c r="Y840" i="13" s="1"/>
  <c r="Z840" i="13" s="1"/>
  <c r="N840" i="13" a="1"/>
  <c r="N840" i="13" s="1"/>
  <c r="O840" i="13" s="1"/>
  <c r="AH840" i="13" a="1"/>
  <c r="AH840" i="13" s="1"/>
  <c r="AI840" i="13" s="1"/>
  <c r="G839" i="13"/>
  <c r="F839" i="13" s="1"/>
  <c r="Y839" i="13" l="1" a="1"/>
  <c r="Y839" i="13" s="1"/>
  <c r="Z839" i="13" s="1"/>
  <c r="AH839" i="13" a="1"/>
  <c r="AH839" i="13" s="1"/>
  <c r="AI839" i="13" s="1"/>
  <c r="N839" i="13" a="1"/>
  <c r="N839" i="13" s="1"/>
  <c r="O839" i="13" s="1"/>
  <c r="G838" i="13"/>
  <c r="F838" i="13" s="1"/>
  <c r="Y838" i="13" l="1" a="1"/>
  <c r="Y838" i="13" s="1"/>
  <c r="Z838" i="13" s="1"/>
  <c r="AH838" i="13" a="1"/>
  <c r="AH838" i="13" s="1"/>
  <c r="AI838" i="13" s="1"/>
  <c r="G837" i="13"/>
  <c r="F837" i="13" s="1"/>
  <c r="N838" i="13" a="1"/>
  <c r="N838" i="13" s="1"/>
  <c r="O838" i="13" s="1"/>
  <c r="Y837" i="13" l="1" a="1"/>
  <c r="Y837" i="13" s="1"/>
  <c r="Z837" i="13" s="1"/>
  <c r="G836" i="13"/>
  <c r="F836" i="13" s="1"/>
  <c r="N837" i="13" a="1"/>
  <c r="N837" i="13" s="1"/>
  <c r="O837" i="13" s="1"/>
  <c r="AH837" i="13" a="1"/>
  <c r="AH837" i="13" s="1"/>
  <c r="AI837" i="13" s="1"/>
  <c r="Y836" i="13" l="1" a="1"/>
  <c r="Y836" i="13" s="1"/>
  <c r="Z836" i="13" s="1"/>
  <c r="G835" i="13"/>
  <c r="F835" i="13" s="1"/>
  <c r="AH836" i="13" a="1"/>
  <c r="AH836" i="13" s="1"/>
  <c r="AI836" i="13" s="1"/>
  <c r="N836" i="13" a="1"/>
  <c r="N836" i="13" s="1"/>
  <c r="O836" i="13" s="1"/>
  <c r="Y835" i="13" l="1" a="1"/>
  <c r="Y835" i="13" s="1"/>
  <c r="Z835" i="13" s="1"/>
  <c r="AH835" i="13" a="1"/>
  <c r="AH835" i="13" s="1"/>
  <c r="AI835" i="13" s="1"/>
  <c r="G834" i="13"/>
  <c r="F834" i="13" s="1"/>
  <c r="N835" i="13" a="1"/>
  <c r="N835" i="13" s="1"/>
  <c r="O835" i="13" s="1"/>
  <c r="Y834" i="13" l="1" a="1"/>
  <c r="Y834" i="13" s="1"/>
  <c r="Z834" i="13" s="1"/>
  <c r="G833" i="13"/>
  <c r="F833" i="13" s="1"/>
  <c r="N834" i="13" a="1"/>
  <c r="N834" i="13" s="1"/>
  <c r="O834" i="13" s="1"/>
  <c r="AH834" i="13" a="1"/>
  <c r="AH834" i="13" s="1"/>
  <c r="AI834" i="13" s="1"/>
  <c r="Y833" i="13" l="1" a="1"/>
  <c r="Y833" i="13" s="1"/>
  <c r="Z833" i="13" s="1"/>
  <c r="N833" i="13" a="1"/>
  <c r="N833" i="13" s="1"/>
  <c r="O833" i="13" s="1"/>
  <c r="G832" i="13"/>
  <c r="F832" i="13" s="1"/>
  <c r="AH833" i="13" a="1"/>
  <c r="AH833" i="13" s="1"/>
  <c r="AI833" i="13" s="1"/>
  <c r="Y832" i="13" l="1" a="1"/>
  <c r="Y832" i="13" s="1"/>
  <c r="Z832" i="13" s="1"/>
  <c r="G831" i="13"/>
  <c r="F831" i="13" s="1"/>
  <c r="N832" i="13" a="1"/>
  <c r="N832" i="13" s="1"/>
  <c r="O832" i="13" s="1"/>
  <c r="AH832" i="13" a="1"/>
  <c r="AH832" i="13" s="1"/>
  <c r="AI832" i="13" s="1"/>
  <c r="Y831" i="13" l="1" a="1"/>
  <c r="Y831" i="13" s="1"/>
  <c r="Z831" i="13" s="1"/>
  <c r="G830" i="13"/>
  <c r="F830" i="13" s="1"/>
  <c r="AH831" i="13" a="1"/>
  <c r="AH831" i="13" s="1"/>
  <c r="AI831" i="13" s="1"/>
  <c r="N831" i="13" a="1"/>
  <c r="N831" i="13" s="1"/>
  <c r="O831" i="13" s="1"/>
  <c r="Y830" i="13" l="1" a="1"/>
  <c r="Y830" i="13" s="1"/>
  <c r="Z830" i="13" s="1"/>
  <c r="G829" i="13"/>
  <c r="F829" i="13" s="1"/>
  <c r="N830" i="13" a="1"/>
  <c r="N830" i="13" s="1"/>
  <c r="O830" i="13" s="1"/>
  <c r="AH830" i="13" a="1"/>
  <c r="AH830" i="13" s="1"/>
  <c r="AI830" i="13" s="1"/>
  <c r="Y829" i="13" l="1" a="1"/>
  <c r="Y829" i="13" s="1"/>
  <c r="Z829" i="13" s="1"/>
  <c r="G828" i="13"/>
  <c r="F828" i="13" s="1"/>
  <c r="AH829" i="13" a="1"/>
  <c r="AH829" i="13" s="1"/>
  <c r="AI829" i="13" s="1"/>
  <c r="N829" i="13" a="1"/>
  <c r="N829" i="13" s="1"/>
  <c r="O829" i="13" s="1"/>
  <c r="Y828" i="13" l="1" a="1"/>
  <c r="Y828" i="13" s="1"/>
  <c r="Z828" i="13" s="1"/>
  <c r="G827" i="13"/>
  <c r="F827" i="13" s="1"/>
  <c r="AH828" i="13" a="1"/>
  <c r="AH828" i="13" s="1"/>
  <c r="AI828" i="13" s="1"/>
  <c r="N828" i="13" a="1"/>
  <c r="N828" i="13" s="1"/>
  <c r="O828" i="13" s="1"/>
  <c r="Y827" i="13" l="1" a="1"/>
  <c r="Y827" i="13" s="1"/>
  <c r="Z827" i="13" s="1"/>
  <c r="N827" i="13" a="1"/>
  <c r="N827" i="13" s="1"/>
  <c r="O827" i="13" s="1"/>
  <c r="AH827" i="13" a="1"/>
  <c r="AH827" i="13" s="1"/>
  <c r="AI827" i="13" s="1"/>
  <c r="G826" i="13"/>
  <c r="F826" i="13" s="1"/>
  <c r="Y826" i="13" l="1" a="1"/>
  <c r="Y826" i="13" s="1"/>
  <c r="Z826" i="13" s="1"/>
  <c r="AH826" i="13" a="1"/>
  <c r="AH826" i="13" s="1"/>
  <c r="AI826" i="13" s="1"/>
  <c r="G825" i="13"/>
  <c r="F825" i="13" s="1"/>
  <c r="N826" i="13" a="1"/>
  <c r="N826" i="13" s="1"/>
  <c r="O826" i="13" s="1"/>
  <c r="Y825" i="13" l="1" a="1"/>
  <c r="Y825" i="13" s="1"/>
  <c r="Z825" i="13" s="1"/>
  <c r="AH825" i="13" a="1"/>
  <c r="AH825" i="13" s="1"/>
  <c r="AI825" i="13" s="1"/>
  <c r="N825" i="13" a="1"/>
  <c r="N825" i="13" s="1"/>
  <c r="O825" i="13" s="1"/>
  <c r="G824" i="13"/>
  <c r="F824" i="13" s="1"/>
  <c r="Y824" i="13" l="1" a="1"/>
  <c r="Y824" i="13" s="1"/>
  <c r="Z824" i="13" s="1"/>
  <c r="N824" i="13" a="1"/>
  <c r="N824" i="13" s="1"/>
  <c r="O824" i="13" s="1"/>
  <c r="G823" i="13"/>
  <c r="F823" i="13" s="1"/>
  <c r="AH824" i="13" a="1"/>
  <c r="AH824" i="13" s="1"/>
  <c r="AI824" i="13" s="1"/>
  <c r="Y823" i="13" l="1" a="1"/>
  <c r="Y823" i="13" s="1"/>
  <c r="Z823" i="13" s="1"/>
  <c r="G822" i="13"/>
  <c r="F822" i="13" s="1"/>
  <c r="AH823" i="13" a="1"/>
  <c r="AH823" i="13" s="1"/>
  <c r="AI823" i="13" s="1"/>
  <c r="N823" i="13" a="1"/>
  <c r="N823" i="13" s="1"/>
  <c r="O823" i="13" s="1"/>
  <c r="Y822" i="13" l="1" a="1"/>
  <c r="Y822" i="13" s="1"/>
  <c r="Z822" i="13" s="1"/>
  <c r="AH822" i="13" a="1"/>
  <c r="AH822" i="13" s="1"/>
  <c r="AI822" i="13" s="1"/>
  <c r="G821" i="13"/>
  <c r="F821" i="13" s="1"/>
  <c r="N822" i="13" a="1"/>
  <c r="N822" i="13" s="1"/>
  <c r="O822" i="13" s="1"/>
  <c r="Y821" i="13" l="1" a="1"/>
  <c r="Y821" i="13" s="1"/>
  <c r="Z821" i="13" s="1"/>
  <c r="N821" i="13" a="1"/>
  <c r="N821" i="13" s="1"/>
  <c r="O821" i="13" s="1"/>
  <c r="AH821" i="13" a="1"/>
  <c r="AH821" i="13" s="1"/>
  <c r="AI821" i="13" s="1"/>
  <c r="G820" i="13"/>
  <c r="F820" i="13" s="1"/>
  <c r="Y820" i="13" l="1" a="1"/>
  <c r="Y820" i="13" s="1"/>
  <c r="Z820" i="13" s="1"/>
  <c r="G819" i="13"/>
  <c r="F819" i="13" s="1"/>
  <c r="N820" i="13" a="1"/>
  <c r="N820" i="13" s="1"/>
  <c r="O820" i="13" s="1"/>
  <c r="AH820" i="13" a="1"/>
  <c r="AH820" i="13" s="1"/>
  <c r="AI820" i="13" s="1"/>
  <c r="Y819" i="13" l="1" a="1"/>
  <c r="Y819" i="13" s="1"/>
  <c r="Z819" i="13" s="1"/>
  <c r="G818" i="13"/>
  <c r="F818" i="13" s="1"/>
  <c r="AH819" i="13" a="1"/>
  <c r="AH819" i="13" s="1"/>
  <c r="AI819" i="13" s="1"/>
  <c r="N819" i="13" a="1"/>
  <c r="N819" i="13" s="1"/>
  <c r="O819" i="13" s="1"/>
  <c r="Y818" i="13" l="1" a="1"/>
  <c r="Y818" i="13" s="1"/>
  <c r="Z818" i="13" s="1"/>
  <c r="N818" i="13" a="1"/>
  <c r="N818" i="13" s="1"/>
  <c r="O818" i="13" s="1"/>
  <c r="AH818" i="13" a="1"/>
  <c r="AH818" i="13" s="1"/>
  <c r="AI818" i="13" s="1"/>
  <c r="G817" i="13"/>
  <c r="F817" i="13" s="1"/>
  <c r="Y817" i="13" l="1" a="1"/>
  <c r="Y817" i="13" s="1"/>
  <c r="Z817" i="13" s="1"/>
  <c r="G816" i="13"/>
  <c r="F816" i="13" s="1"/>
  <c r="N817" i="13" a="1"/>
  <c r="N817" i="13" s="1"/>
  <c r="O817" i="13" s="1"/>
  <c r="AH817" i="13" a="1"/>
  <c r="AH817" i="13" s="1"/>
  <c r="AI817" i="13" s="1"/>
  <c r="Y816" i="13" l="1" a="1"/>
  <c r="Y816" i="13" s="1"/>
  <c r="Z816" i="13" s="1"/>
  <c r="N816" i="13" a="1"/>
  <c r="N816" i="13" s="1"/>
  <c r="O816" i="13" s="1"/>
  <c r="AH816" i="13" a="1"/>
  <c r="AH816" i="13" s="1"/>
  <c r="AI816" i="13" s="1"/>
  <c r="G815" i="13"/>
  <c r="F815" i="13" s="1"/>
  <c r="Y815" i="13" l="1" a="1"/>
  <c r="Y815" i="13" s="1"/>
  <c r="Z815" i="13" s="1"/>
  <c r="AH815" i="13" a="1"/>
  <c r="AH815" i="13" s="1"/>
  <c r="AI815" i="13" s="1"/>
  <c r="G814" i="13"/>
  <c r="F814" i="13" s="1"/>
  <c r="N815" i="13" a="1"/>
  <c r="N815" i="13" s="1"/>
  <c r="O815" i="13" s="1"/>
  <c r="Y814" i="13" l="1" a="1"/>
  <c r="Y814" i="13" s="1"/>
  <c r="Z814" i="13" s="1"/>
  <c r="G813" i="13"/>
  <c r="F813" i="13" s="1"/>
  <c r="N814" i="13" a="1"/>
  <c r="N814" i="13" s="1"/>
  <c r="O814" i="13" s="1"/>
  <c r="AH814" i="13" a="1"/>
  <c r="AH814" i="13" s="1"/>
  <c r="AI814" i="13" s="1"/>
  <c r="Y813" i="13" l="1" a="1"/>
  <c r="Y813" i="13" s="1"/>
  <c r="Z813" i="13" s="1"/>
  <c r="G812" i="13"/>
  <c r="F812" i="13" s="1"/>
  <c r="N813" i="13" a="1"/>
  <c r="N813" i="13" s="1"/>
  <c r="O813" i="13" s="1"/>
  <c r="AH813" i="13" a="1"/>
  <c r="AH813" i="13" s="1"/>
  <c r="AI813" i="13" s="1"/>
  <c r="Y812" i="13" l="1" a="1"/>
  <c r="Y812" i="13" s="1"/>
  <c r="Z812" i="13" s="1"/>
  <c r="G811" i="13"/>
  <c r="F811" i="13" s="1"/>
  <c r="AH812" i="13" a="1"/>
  <c r="AH812" i="13" s="1"/>
  <c r="AI812" i="13" s="1"/>
  <c r="N812" i="13" a="1"/>
  <c r="N812" i="13" s="1"/>
  <c r="O812" i="13" s="1"/>
  <c r="Y811" i="13" l="1" a="1"/>
  <c r="Y811" i="13" s="1"/>
  <c r="Z811" i="13" s="1"/>
  <c r="AH811" i="13" a="1"/>
  <c r="AH811" i="13" s="1"/>
  <c r="AI811" i="13" s="1"/>
  <c r="G810" i="13"/>
  <c r="F810" i="13" s="1"/>
  <c r="N811" i="13" a="1"/>
  <c r="N811" i="13" s="1"/>
  <c r="O811" i="13" s="1"/>
  <c r="Y810" i="13" l="1" a="1"/>
  <c r="Y810" i="13" s="1"/>
  <c r="Z810" i="13" s="1"/>
  <c r="AH810" i="13" a="1"/>
  <c r="AH810" i="13" s="1"/>
  <c r="AI810" i="13" s="1"/>
  <c r="G809" i="13"/>
  <c r="F809" i="13" s="1"/>
  <c r="N810" i="13" a="1"/>
  <c r="N810" i="13" s="1"/>
  <c r="O810" i="13" s="1"/>
  <c r="Y809" i="13" l="1" a="1"/>
  <c r="Y809" i="13" s="1"/>
  <c r="Z809" i="13" s="1"/>
  <c r="N809" i="13" a="1"/>
  <c r="N809" i="13" s="1"/>
  <c r="O809" i="13" s="1"/>
  <c r="AH809" i="13" a="1"/>
  <c r="AH809" i="13" s="1"/>
  <c r="AI809" i="13" s="1"/>
  <c r="G808" i="13"/>
  <c r="F808" i="13" s="1"/>
  <c r="Y808" i="13" l="1" a="1"/>
  <c r="Y808" i="13" s="1"/>
  <c r="Z808" i="13" s="1"/>
  <c r="G807" i="13"/>
  <c r="F807" i="13" s="1"/>
  <c r="AH808" i="13" a="1"/>
  <c r="AH808" i="13" s="1"/>
  <c r="AI808" i="13" s="1"/>
  <c r="N808" i="13" a="1"/>
  <c r="N808" i="13" s="1"/>
  <c r="O808" i="13" s="1"/>
  <c r="Y807" i="13" l="1" a="1"/>
  <c r="Y807" i="13" s="1"/>
  <c r="Z807" i="13" s="1"/>
  <c r="N807" i="13" a="1"/>
  <c r="N807" i="13" s="1"/>
  <c r="O807" i="13" s="1"/>
  <c r="G806" i="13"/>
  <c r="F806" i="13" s="1"/>
  <c r="AH807" i="13" a="1"/>
  <c r="AH807" i="13" s="1"/>
  <c r="AI807" i="13" s="1"/>
  <c r="Y806" i="13" l="1" a="1"/>
  <c r="Y806" i="13" s="1"/>
  <c r="Z806" i="13" s="1"/>
  <c r="G805" i="13"/>
  <c r="F805" i="13" s="1"/>
  <c r="N806" i="13" a="1"/>
  <c r="N806" i="13" s="1"/>
  <c r="O806" i="13" s="1"/>
  <c r="AH806" i="13" a="1"/>
  <c r="AH806" i="13" s="1"/>
  <c r="AI806" i="13" s="1"/>
  <c r="Y805" i="13" l="1" a="1"/>
  <c r="Y805" i="13" s="1"/>
  <c r="Z805" i="13" s="1"/>
  <c r="G804" i="13"/>
  <c r="F804" i="13" s="1"/>
  <c r="N805" i="13" a="1"/>
  <c r="N805" i="13" s="1"/>
  <c r="O805" i="13" s="1"/>
  <c r="AH805" i="13" a="1"/>
  <c r="AH805" i="13" s="1"/>
  <c r="AI805" i="13" s="1"/>
  <c r="Y804" i="13" l="1" a="1"/>
  <c r="Y804" i="13" s="1"/>
  <c r="Z804" i="13" s="1"/>
  <c r="AH804" i="13" a="1"/>
  <c r="AH804" i="13" s="1"/>
  <c r="AI804" i="13" s="1"/>
  <c r="G803" i="13"/>
  <c r="F803" i="13" s="1"/>
  <c r="N804" i="13" a="1"/>
  <c r="N804" i="13" s="1"/>
  <c r="O804" i="13" s="1"/>
  <c r="Y803" i="13" l="1" a="1"/>
  <c r="Y803" i="13" s="1"/>
  <c r="Z803" i="13" s="1"/>
  <c r="G802" i="13"/>
  <c r="F802" i="13" s="1"/>
  <c r="N803" i="13" a="1"/>
  <c r="N803" i="13" s="1"/>
  <c r="O803" i="13" s="1"/>
  <c r="AH803" i="13" a="1"/>
  <c r="AH803" i="13" s="1"/>
  <c r="AI803" i="13" s="1"/>
  <c r="Y802" i="13" l="1" a="1"/>
  <c r="Y802" i="13" s="1"/>
  <c r="Z802" i="13" s="1"/>
  <c r="AH802" i="13" a="1"/>
  <c r="AH802" i="13" s="1"/>
  <c r="AI802" i="13" s="1"/>
  <c r="G801" i="13"/>
  <c r="F801" i="13" s="1"/>
  <c r="N802" i="13" a="1"/>
  <c r="N802" i="13" s="1"/>
  <c r="O802" i="13" s="1"/>
  <c r="Y801" i="13" l="1" a="1"/>
  <c r="Y801" i="13" s="1"/>
  <c r="Z801" i="13" s="1"/>
  <c r="N801" i="13" a="1"/>
  <c r="N801" i="13" s="1"/>
  <c r="O801" i="13" s="1"/>
  <c r="G800" i="13"/>
  <c r="F800" i="13" s="1"/>
  <c r="AH801" i="13" a="1"/>
  <c r="AH801" i="13" s="1"/>
  <c r="AI801" i="13" s="1"/>
  <c r="Y800" i="13" l="1" a="1"/>
  <c r="Y800" i="13" s="1"/>
  <c r="Z800" i="13" s="1"/>
  <c r="N800" i="13" a="1"/>
  <c r="N800" i="13" s="1"/>
  <c r="O800" i="13" s="1"/>
  <c r="AH800" i="13" a="1"/>
  <c r="AH800" i="13" s="1"/>
  <c r="AI800" i="13" s="1"/>
  <c r="G799" i="13"/>
  <c r="F799" i="13" s="1"/>
  <c r="Y799" i="13" l="1" a="1"/>
  <c r="Y799" i="13" s="1"/>
  <c r="Z799" i="13" s="1"/>
  <c r="G798" i="13"/>
  <c r="F798" i="13" s="1"/>
  <c r="N799" i="13" a="1"/>
  <c r="N799" i="13" s="1"/>
  <c r="O799" i="13" s="1"/>
  <c r="AH799" i="13" a="1"/>
  <c r="AH799" i="13" s="1"/>
  <c r="AI799" i="13" s="1"/>
  <c r="Y798" i="13" l="1" a="1"/>
  <c r="Y798" i="13" s="1"/>
  <c r="Z798" i="13" s="1"/>
  <c r="AH798" i="13" a="1"/>
  <c r="AH798" i="13" s="1"/>
  <c r="AI798" i="13" s="1"/>
  <c r="G797" i="13"/>
  <c r="F797" i="13" s="1"/>
  <c r="N798" i="13" a="1"/>
  <c r="N798" i="13" s="1"/>
  <c r="O798" i="13" s="1"/>
  <c r="Y797" i="13" l="1" a="1"/>
  <c r="Y797" i="13" s="1"/>
  <c r="Z797" i="13" s="1"/>
  <c r="G796" i="13"/>
  <c r="F796" i="13" s="1"/>
  <c r="N797" i="13" a="1"/>
  <c r="N797" i="13" s="1"/>
  <c r="O797" i="13" s="1"/>
  <c r="AH797" i="13" a="1"/>
  <c r="AH797" i="13" s="1"/>
  <c r="AI797" i="13" s="1"/>
  <c r="Y796" i="13" l="1" a="1"/>
  <c r="Y796" i="13" s="1"/>
  <c r="Z796" i="13" s="1"/>
  <c r="G795" i="13"/>
  <c r="F795" i="13" s="1"/>
  <c r="N796" i="13" a="1"/>
  <c r="N796" i="13" s="1"/>
  <c r="O796" i="13" s="1"/>
  <c r="AH796" i="13" a="1"/>
  <c r="AH796" i="13" s="1"/>
  <c r="AI796" i="13" s="1"/>
  <c r="Y795" i="13" l="1" a="1"/>
  <c r="Y795" i="13" s="1"/>
  <c r="Z795" i="13" s="1"/>
  <c r="AH795" i="13" a="1"/>
  <c r="AH795" i="13" s="1"/>
  <c r="AI795" i="13" s="1"/>
  <c r="N795" i="13" a="1"/>
  <c r="N795" i="13" s="1"/>
  <c r="O795" i="13" s="1"/>
  <c r="G794" i="13"/>
  <c r="F794" i="13" s="1"/>
  <c r="Y794" i="13" l="1" a="1"/>
  <c r="Y794" i="13" s="1"/>
  <c r="Z794" i="13" s="1"/>
  <c r="AH794" i="13" a="1"/>
  <c r="AH794" i="13" s="1"/>
  <c r="AI794" i="13" s="1"/>
  <c r="G793" i="13"/>
  <c r="F793" i="13" s="1"/>
  <c r="N794" i="13" a="1"/>
  <c r="N794" i="13" s="1"/>
  <c r="O794" i="13" s="1"/>
  <c r="Y793" i="13" l="1" a="1"/>
  <c r="Y793" i="13" s="1"/>
  <c r="Z793" i="13" s="1"/>
  <c r="N793" i="13" a="1"/>
  <c r="N793" i="13" s="1"/>
  <c r="O793" i="13" s="1"/>
  <c r="G792" i="13"/>
  <c r="F792" i="13" s="1"/>
  <c r="AH793" i="13" a="1"/>
  <c r="AH793" i="13" s="1"/>
  <c r="AI793" i="13" s="1"/>
  <c r="Y792" i="13" l="1" a="1"/>
  <c r="Y792" i="13" s="1"/>
  <c r="Z792" i="13" s="1"/>
  <c r="N792" i="13" a="1"/>
  <c r="N792" i="13" s="1"/>
  <c r="O792" i="13" s="1"/>
  <c r="AH792" i="13" a="1"/>
  <c r="AH792" i="13" s="1"/>
  <c r="AI792" i="13" s="1"/>
  <c r="G791" i="13"/>
  <c r="F791" i="13" s="1"/>
  <c r="Y791" i="13" l="1" a="1"/>
  <c r="Y791" i="13" s="1"/>
  <c r="Z791" i="13" s="1"/>
  <c r="G790" i="13"/>
  <c r="F790" i="13" s="1"/>
  <c r="AH791" i="13" a="1"/>
  <c r="AH791" i="13" s="1"/>
  <c r="AI791" i="13" s="1"/>
  <c r="N791" i="13" a="1"/>
  <c r="N791" i="13" s="1"/>
  <c r="O791" i="13" s="1"/>
  <c r="Y790" i="13" l="1" a="1"/>
  <c r="Y790" i="13" s="1"/>
  <c r="Z790" i="13" s="1"/>
  <c r="AH790" i="13" a="1"/>
  <c r="AH790" i="13" s="1"/>
  <c r="AI790" i="13" s="1"/>
  <c r="N790" i="13" a="1"/>
  <c r="N790" i="13" s="1"/>
  <c r="O790" i="13" s="1"/>
  <c r="G789" i="13"/>
  <c r="F789" i="13" s="1"/>
  <c r="Y789" i="13" l="1" a="1"/>
  <c r="Y789" i="13" s="1"/>
  <c r="Z789" i="13" s="1"/>
  <c r="N789" i="13" a="1"/>
  <c r="N789" i="13" s="1"/>
  <c r="O789" i="13" s="1"/>
  <c r="AH789" i="13" a="1"/>
  <c r="AH789" i="13" s="1"/>
  <c r="AI789" i="13" s="1"/>
  <c r="G788" i="13"/>
  <c r="F788" i="13" s="1"/>
  <c r="Y788" i="13" l="1" a="1"/>
  <c r="Y788" i="13" s="1"/>
  <c r="Z788" i="13" s="1"/>
  <c r="AH788" i="13" a="1"/>
  <c r="AH788" i="13" s="1"/>
  <c r="AI788" i="13" s="1"/>
  <c r="G787" i="13"/>
  <c r="F787" i="13" s="1"/>
  <c r="N788" i="13" a="1"/>
  <c r="N788" i="13" s="1"/>
  <c r="O788" i="13" s="1"/>
  <c r="Y787" i="13" l="1" a="1"/>
  <c r="Y787" i="13" s="1"/>
  <c r="Z787" i="13" s="1"/>
  <c r="G786" i="13"/>
  <c r="F786" i="13" s="1"/>
  <c r="N787" i="13" a="1"/>
  <c r="N787" i="13" s="1"/>
  <c r="O787" i="13" s="1"/>
  <c r="AH787" i="13" a="1"/>
  <c r="AH787" i="13" s="1"/>
  <c r="AI787" i="13" s="1"/>
  <c r="Y786" i="13" l="1" a="1"/>
  <c r="Y786" i="13" s="1"/>
  <c r="Z786" i="13" s="1"/>
  <c r="G785" i="13"/>
  <c r="F785" i="13" s="1"/>
  <c r="AH786" i="13" a="1"/>
  <c r="AH786" i="13" s="1"/>
  <c r="AI786" i="13" s="1"/>
  <c r="N786" i="13" a="1"/>
  <c r="N786" i="13" s="1"/>
  <c r="O786" i="13" s="1"/>
  <c r="Y785" i="13" l="1" a="1"/>
  <c r="Y785" i="13" s="1"/>
  <c r="Z785" i="13" s="1"/>
  <c r="AH785" i="13" a="1"/>
  <c r="AH785" i="13" s="1"/>
  <c r="AI785" i="13" s="1"/>
  <c r="N785" i="13" a="1"/>
  <c r="N785" i="13" s="1"/>
  <c r="O785" i="13" s="1"/>
  <c r="G784" i="13"/>
  <c r="F784" i="13" s="1"/>
  <c r="Y784" i="13" l="1" a="1"/>
  <c r="Y784" i="13" s="1"/>
  <c r="Z784" i="13" s="1"/>
  <c r="N784" i="13" a="1"/>
  <c r="N784" i="13" s="1"/>
  <c r="O784" i="13" s="1"/>
  <c r="G783" i="13"/>
  <c r="F783" i="13" s="1"/>
  <c r="AH784" i="13" a="1"/>
  <c r="AH784" i="13" s="1"/>
  <c r="AI784" i="13" s="1"/>
  <c r="Y783" i="13" l="1" a="1"/>
  <c r="Y783" i="13" s="1"/>
  <c r="Z783" i="13" s="1"/>
  <c r="AH783" i="13" a="1"/>
  <c r="AH783" i="13" s="1"/>
  <c r="AI783" i="13" s="1"/>
  <c r="G782" i="13"/>
  <c r="F782" i="13" s="1"/>
  <c r="N783" i="13" a="1"/>
  <c r="N783" i="13" s="1"/>
  <c r="O783" i="13" s="1"/>
  <c r="Y782" i="13" l="1" a="1"/>
  <c r="Y782" i="13" s="1"/>
  <c r="Z782" i="13" s="1"/>
  <c r="AH782" i="13" a="1"/>
  <c r="AH782" i="13" s="1"/>
  <c r="AI782" i="13" s="1"/>
  <c r="G781" i="13"/>
  <c r="F781" i="13" s="1"/>
  <c r="N782" i="13" a="1"/>
  <c r="N782" i="13" s="1"/>
  <c r="O782" i="13" s="1"/>
  <c r="Y781" i="13" l="1" a="1"/>
  <c r="Y781" i="13" s="1"/>
  <c r="Z781" i="13" s="1"/>
  <c r="AH781" i="13" a="1"/>
  <c r="AH781" i="13" s="1"/>
  <c r="AI781" i="13" s="1"/>
  <c r="G780" i="13"/>
  <c r="F780" i="13" s="1"/>
  <c r="N781" i="13" a="1"/>
  <c r="N781" i="13" s="1"/>
  <c r="O781" i="13" s="1"/>
  <c r="Y780" i="13" l="1" a="1"/>
  <c r="Y780" i="13" s="1"/>
  <c r="Z780" i="13" s="1"/>
  <c r="G779" i="13"/>
  <c r="F779" i="13" s="1"/>
  <c r="AH780" i="13" a="1"/>
  <c r="AH780" i="13" s="1"/>
  <c r="AI780" i="13" s="1"/>
  <c r="N780" i="13" a="1"/>
  <c r="N780" i="13" s="1"/>
  <c r="O780" i="13" s="1"/>
  <c r="Y779" i="13" l="1" a="1"/>
  <c r="Y779" i="13" s="1"/>
  <c r="Z779" i="13" s="1"/>
  <c r="G778" i="13"/>
  <c r="F778" i="13" s="1"/>
  <c r="N779" i="13" a="1"/>
  <c r="N779" i="13" s="1"/>
  <c r="O779" i="13" s="1"/>
  <c r="AH779" i="13" a="1"/>
  <c r="AH779" i="13" s="1"/>
  <c r="AI779" i="13" s="1"/>
  <c r="Y778" i="13" l="1" a="1"/>
  <c r="Y778" i="13" s="1"/>
  <c r="Z778" i="13" s="1"/>
  <c r="G777" i="13"/>
  <c r="F777" i="13" s="1"/>
  <c r="N778" i="13" a="1"/>
  <c r="N778" i="13" s="1"/>
  <c r="O778" i="13" s="1"/>
  <c r="AH778" i="13" a="1"/>
  <c r="AH778" i="13" s="1"/>
  <c r="AI778" i="13" s="1"/>
  <c r="Y777" i="13" l="1" a="1"/>
  <c r="Y777" i="13" s="1"/>
  <c r="Z777" i="13" s="1"/>
  <c r="AH777" i="13" a="1"/>
  <c r="AH777" i="13" s="1"/>
  <c r="AI777" i="13" s="1"/>
  <c r="G776" i="13"/>
  <c r="F776" i="13" s="1"/>
  <c r="N777" i="13" a="1"/>
  <c r="N777" i="13" s="1"/>
  <c r="O777" i="13" s="1"/>
  <c r="Y776" i="13" l="1" a="1"/>
  <c r="Y776" i="13" s="1"/>
  <c r="Z776" i="13" s="1"/>
  <c r="G775" i="13"/>
  <c r="F775" i="13" s="1"/>
  <c r="N776" i="13" a="1"/>
  <c r="N776" i="13" s="1"/>
  <c r="O776" i="13" s="1"/>
  <c r="AH776" i="13" a="1"/>
  <c r="AH776" i="13" s="1"/>
  <c r="AI776" i="13" s="1"/>
  <c r="Y775" i="13" l="1" a="1"/>
  <c r="Y775" i="13" s="1"/>
  <c r="Z775" i="13" s="1"/>
  <c r="N775" i="13" a="1"/>
  <c r="N775" i="13" s="1"/>
  <c r="O775" i="13" s="1"/>
  <c r="G774" i="13"/>
  <c r="F774" i="13" s="1"/>
  <c r="AH775" i="13" a="1"/>
  <c r="AH775" i="13" s="1"/>
  <c r="AI775" i="13" s="1"/>
  <c r="Y774" i="13" l="1" a="1"/>
  <c r="Y774" i="13" s="1"/>
  <c r="Z774" i="13" s="1"/>
  <c r="AH774" i="13" a="1"/>
  <c r="AH774" i="13" s="1"/>
  <c r="AI774" i="13" s="1"/>
  <c r="G773" i="13"/>
  <c r="F773" i="13" s="1"/>
  <c r="N774" i="13" a="1"/>
  <c r="N774" i="13" s="1"/>
  <c r="O774" i="13" s="1"/>
  <c r="Y773" i="13" l="1" a="1"/>
  <c r="Y773" i="13" s="1"/>
  <c r="Z773" i="13" s="1"/>
  <c r="AH773" i="13" a="1"/>
  <c r="AH773" i="13" s="1"/>
  <c r="AI773" i="13" s="1"/>
  <c r="G772" i="13"/>
  <c r="F772" i="13" s="1"/>
  <c r="N773" i="13" a="1"/>
  <c r="N773" i="13" s="1"/>
  <c r="O773" i="13" s="1"/>
  <c r="Y772" i="13" l="1" a="1"/>
  <c r="Y772" i="13" s="1"/>
  <c r="Z772" i="13" s="1"/>
  <c r="G771" i="13"/>
  <c r="F771" i="13" s="1"/>
  <c r="N772" i="13" a="1"/>
  <c r="N772" i="13" s="1"/>
  <c r="O772" i="13" s="1"/>
  <c r="AH772" i="13" a="1"/>
  <c r="AH772" i="13" s="1"/>
  <c r="AI772" i="13" s="1"/>
  <c r="Y771" i="13" l="1" a="1"/>
  <c r="Y771" i="13" s="1"/>
  <c r="Z771" i="13" s="1"/>
  <c r="AH771" i="13" a="1"/>
  <c r="AH771" i="13" s="1"/>
  <c r="AI771" i="13" s="1"/>
  <c r="G770" i="13"/>
  <c r="F770" i="13" s="1"/>
  <c r="N771" i="13" a="1"/>
  <c r="N771" i="13" s="1"/>
  <c r="O771" i="13" s="1"/>
  <c r="Y770" i="13" l="1" a="1"/>
  <c r="Y770" i="13" s="1"/>
  <c r="Z770" i="13" s="1"/>
  <c r="G769" i="13"/>
  <c r="F769" i="13" s="1"/>
  <c r="AH770" i="13" a="1"/>
  <c r="AH770" i="13" s="1"/>
  <c r="AI770" i="13" s="1"/>
  <c r="N770" i="13" a="1"/>
  <c r="N770" i="13" s="1"/>
  <c r="O770" i="13" s="1"/>
  <c r="Y769" i="13" l="1" a="1"/>
  <c r="Y769" i="13" s="1"/>
  <c r="Z769" i="13" s="1"/>
  <c r="N769" i="13" a="1"/>
  <c r="N769" i="13" s="1"/>
  <c r="O769" i="13" s="1"/>
  <c r="AH769" i="13" a="1"/>
  <c r="AH769" i="13" s="1"/>
  <c r="AI769" i="13" s="1"/>
  <c r="G768" i="13"/>
  <c r="F768" i="13" s="1"/>
  <c r="Y768" i="13" l="1" a="1"/>
  <c r="Y768" i="13" s="1"/>
  <c r="Z768" i="13" s="1"/>
  <c r="G767" i="13"/>
  <c r="F767" i="13" s="1"/>
  <c r="AH768" i="13" a="1"/>
  <c r="AH768" i="13" s="1"/>
  <c r="AI768" i="13" s="1"/>
  <c r="N768" i="13" a="1"/>
  <c r="N768" i="13" s="1"/>
  <c r="O768" i="13" s="1"/>
  <c r="Y767" i="13" l="1" a="1"/>
  <c r="Y767" i="13" s="1"/>
  <c r="Z767" i="13" s="1"/>
  <c r="G766" i="13"/>
  <c r="F766" i="13" s="1"/>
  <c r="AH767" i="13" a="1"/>
  <c r="AH767" i="13" s="1"/>
  <c r="AI767" i="13" s="1"/>
  <c r="N767" i="13" a="1"/>
  <c r="N767" i="13" s="1"/>
  <c r="O767" i="13" s="1"/>
  <c r="Y766" i="13" l="1" a="1"/>
  <c r="Y766" i="13" s="1"/>
  <c r="Z766" i="13" s="1"/>
  <c r="G765" i="13"/>
  <c r="F765" i="13" s="1"/>
  <c r="AH766" i="13" a="1"/>
  <c r="AH766" i="13" s="1"/>
  <c r="AI766" i="13" s="1"/>
  <c r="N766" i="13" a="1"/>
  <c r="N766" i="13" s="1"/>
  <c r="O766" i="13" s="1"/>
  <c r="Y765" i="13" l="1" a="1"/>
  <c r="Y765" i="13" s="1"/>
  <c r="Z765" i="13" s="1"/>
  <c r="AH765" i="13" a="1"/>
  <c r="AH765" i="13" s="1"/>
  <c r="AI765" i="13" s="1"/>
  <c r="G764" i="13"/>
  <c r="F764" i="13" s="1"/>
  <c r="N765" i="13" a="1"/>
  <c r="N765" i="13" s="1"/>
  <c r="O765" i="13" s="1"/>
  <c r="Y764" i="13" l="1" a="1"/>
  <c r="Y764" i="13" s="1"/>
  <c r="Z764" i="13" s="1"/>
  <c r="G763" i="13"/>
  <c r="F763" i="13" s="1"/>
  <c r="AH764" i="13" a="1"/>
  <c r="AH764" i="13" s="1"/>
  <c r="AI764" i="13" s="1"/>
  <c r="N764" i="13" a="1"/>
  <c r="N764" i="13" s="1"/>
  <c r="O764" i="13" s="1"/>
  <c r="Y763" i="13" l="1" a="1"/>
  <c r="Y763" i="13" s="1"/>
  <c r="Z763" i="13" s="1"/>
  <c r="AH763" i="13" a="1"/>
  <c r="AH763" i="13" s="1"/>
  <c r="AI763" i="13" s="1"/>
  <c r="G762" i="13"/>
  <c r="F762" i="13" s="1"/>
  <c r="N763" i="13" a="1"/>
  <c r="N763" i="13" s="1"/>
  <c r="O763" i="13" s="1"/>
  <c r="Y762" i="13" l="1" a="1"/>
  <c r="Y762" i="13" s="1"/>
  <c r="Z762" i="13" s="1"/>
  <c r="AH762" i="13" a="1"/>
  <c r="AH762" i="13" s="1"/>
  <c r="AI762" i="13" s="1"/>
  <c r="G761" i="13"/>
  <c r="F761" i="13" s="1"/>
  <c r="N762" i="13" a="1"/>
  <c r="N762" i="13" s="1"/>
  <c r="O762" i="13" s="1"/>
  <c r="Y761" i="13" l="1" a="1"/>
  <c r="Y761" i="13" s="1"/>
  <c r="Z761" i="13" s="1"/>
  <c r="G760" i="13"/>
  <c r="F760" i="13" s="1"/>
  <c r="N761" i="13" a="1"/>
  <c r="N761" i="13" s="1"/>
  <c r="O761" i="13" s="1"/>
  <c r="AH761" i="13" a="1"/>
  <c r="AH761" i="13" s="1"/>
  <c r="AI761" i="13" s="1"/>
  <c r="Y760" i="13" l="1" a="1"/>
  <c r="Y760" i="13" s="1"/>
  <c r="Z760" i="13" s="1"/>
  <c r="N760" i="13" a="1"/>
  <c r="N760" i="13" s="1"/>
  <c r="O760" i="13" s="1"/>
  <c r="G759" i="13"/>
  <c r="F759" i="13" s="1"/>
  <c r="AH760" i="13" a="1"/>
  <c r="AH760" i="13" s="1"/>
  <c r="AI760" i="13" s="1"/>
  <c r="Y759" i="13" l="1" a="1"/>
  <c r="Y759" i="13" s="1"/>
  <c r="Z759" i="13" s="1"/>
  <c r="N759" i="13" a="1"/>
  <c r="N759" i="13" s="1"/>
  <c r="O759" i="13" s="1"/>
  <c r="AH759" i="13" a="1"/>
  <c r="AH759" i="13" s="1"/>
  <c r="AI759" i="13" s="1"/>
  <c r="G758" i="13"/>
  <c r="F758" i="13" s="1"/>
  <c r="Y758" i="13" l="1" a="1"/>
  <c r="Y758" i="13" s="1"/>
  <c r="Z758" i="13" s="1"/>
  <c r="N758" i="13" a="1"/>
  <c r="N758" i="13" s="1"/>
  <c r="O758" i="13" s="1"/>
  <c r="AH758" i="13" a="1"/>
  <c r="AH758" i="13" s="1"/>
  <c r="AI758" i="13" s="1"/>
  <c r="G757" i="13"/>
  <c r="F757" i="13" s="1"/>
  <c r="Y757" i="13" l="1" a="1"/>
  <c r="Y757" i="13" s="1"/>
  <c r="Z757" i="13" s="1"/>
  <c r="AH757" i="13" a="1"/>
  <c r="AH757" i="13" s="1"/>
  <c r="AI757" i="13" s="1"/>
  <c r="N757" i="13" a="1"/>
  <c r="N757" i="13" s="1"/>
  <c r="O757" i="13" s="1"/>
  <c r="G756" i="13"/>
  <c r="F756" i="13" s="1"/>
  <c r="Y756" i="13" l="1" a="1"/>
  <c r="Y756" i="13" s="1"/>
  <c r="Z756" i="13" s="1"/>
  <c r="N756" i="13" a="1"/>
  <c r="N756" i="13" s="1"/>
  <c r="O756" i="13" s="1"/>
  <c r="G755" i="13"/>
  <c r="F755" i="13" s="1"/>
  <c r="AH756" i="13" a="1"/>
  <c r="AH756" i="13" s="1"/>
  <c r="AI756" i="13" s="1"/>
  <c r="Y755" i="13" l="1" a="1"/>
  <c r="Y755" i="13" s="1"/>
  <c r="Z755" i="13" s="1"/>
  <c r="AH755" i="13" a="1"/>
  <c r="AH755" i="13" s="1"/>
  <c r="AI755" i="13" s="1"/>
  <c r="N755" i="13" a="1"/>
  <c r="N755" i="13" s="1"/>
  <c r="O755" i="13" s="1"/>
  <c r="G754" i="13"/>
  <c r="F754" i="13" s="1"/>
  <c r="Y754" i="13" l="1" a="1"/>
  <c r="Y754" i="13" s="1"/>
  <c r="Z754" i="13" s="1"/>
  <c r="N754" i="13" a="1"/>
  <c r="N754" i="13" s="1"/>
  <c r="O754" i="13" s="1"/>
  <c r="G753" i="13"/>
  <c r="F753" i="13" s="1"/>
  <c r="AH754" i="13" a="1"/>
  <c r="AH754" i="13" s="1"/>
  <c r="AI754" i="13" s="1"/>
  <c r="Y753" i="13" l="1" a="1"/>
  <c r="Y753" i="13" s="1"/>
  <c r="Z753" i="13" s="1"/>
  <c r="N753" i="13" a="1"/>
  <c r="N753" i="13" s="1"/>
  <c r="O753" i="13" s="1"/>
  <c r="G752" i="13"/>
  <c r="F752" i="13" s="1"/>
  <c r="AH753" i="13" a="1"/>
  <c r="AH753" i="13" s="1"/>
  <c r="AI753" i="13" s="1"/>
  <c r="Y752" i="13" l="1" a="1"/>
  <c r="Y752" i="13" s="1"/>
  <c r="Z752" i="13" s="1"/>
  <c r="N752" i="13" a="1"/>
  <c r="N752" i="13" s="1"/>
  <c r="O752" i="13" s="1"/>
  <c r="AH752" i="13" a="1"/>
  <c r="AH752" i="13" s="1"/>
  <c r="AI752" i="13" s="1"/>
  <c r="G751" i="13"/>
  <c r="F751" i="13" s="1"/>
  <c r="Y751" i="13" l="1" a="1"/>
  <c r="Y751" i="13" s="1"/>
  <c r="Z751" i="13" s="1"/>
  <c r="N751" i="13" a="1"/>
  <c r="N751" i="13" s="1"/>
  <c r="O751" i="13" s="1"/>
  <c r="AH751" i="13" a="1"/>
  <c r="AH751" i="13" s="1"/>
  <c r="AI751" i="13" s="1"/>
  <c r="G750" i="13"/>
  <c r="F750" i="13" s="1"/>
  <c r="Y750" i="13" l="1" a="1"/>
  <c r="Y750" i="13" s="1"/>
  <c r="Z750" i="13" s="1"/>
  <c r="N750" i="13" a="1"/>
  <c r="N750" i="13" s="1"/>
  <c r="O750" i="13" s="1"/>
  <c r="AH750" i="13" a="1"/>
  <c r="AH750" i="13" s="1"/>
  <c r="AI750" i="13" s="1"/>
  <c r="G749" i="13"/>
  <c r="F749" i="13" s="1"/>
  <c r="Y749" i="13" l="1" a="1"/>
  <c r="Y749" i="13" s="1"/>
  <c r="Z749" i="13" s="1"/>
  <c r="G748" i="13"/>
  <c r="F748" i="13" s="1"/>
  <c r="AH749" i="13" a="1"/>
  <c r="AH749" i="13" s="1"/>
  <c r="AI749" i="13" s="1"/>
  <c r="N749" i="13" a="1"/>
  <c r="N749" i="13" s="1"/>
  <c r="O749" i="13" s="1"/>
  <c r="Y748" i="13" l="1" a="1"/>
  <c r="Y748" i="13" s="1"/>
  <c r="Z748" i="13" s="1"/>
  <c r="AH748" i="13" a="1"/>
  <c r="AH748" i="13" s="1"/>
  <c r="AI748" i="13" s="1"/>
  <c r="N748" i="13" a="1"/>
  <c r="N748" i="13" s="1"/>
  <c r="O748" i="13" s="1"/>
  <c r="G747" i="13"/>
  <c r="F747" i="13" s="1"/>
  <c r="Y747" i="13" l="1" a="1"/>
  <c r="Y747" i="13" s="1"/>
  <c r="Z747" i="13" s="1"/>
  <c r="AH747" i="13" a="1"/>
  <c r="AH747" i="13" s="1"/>
  <c r="AI747" i="13" s="1"/>
  <c r="N747" i="13" a="1"/>
  <c r="N747" i="13" s="1"/>
  <c r="O747" i="13" s="1"/>
  <c r="G746" i="13"/>
  <c r="F746" i="13" s="1"/>
  <c r="Y746" i="13" l="1" a="1"/>
  <c r="Y746" i="13" s="1"/>
  <c r="Z746" i="13" s="1"/>
  <c r="N746" i="13" a="1"/>
  <c r="N746" i="13" s="1"/>
  <c r="O746" i="13" s="1"/>
  <c r="AH746" i="13" a="1"/>
  <c r="AH746" i="13" s="1"/>
  <c r="AI746" i="13" s="1"/>
  <c r="G745" i="13"/>
  <c r="F745" i="13" s="1"/>
  <c r="Y745" i="13" l="1" a="1"/>
  <c r="Y745" i="13" s="1"/>
  <c r="Z745" i="13" s="1"/>
  <c r="AH745" i="13" a="1"/>
  <c r="AH745" i="13" s="1"/>
  <c r="AI745" i="13" s="1"/>
  <c r="N745" i="13" a="1"/>
  <c r="N745" i="13" s="1"/>
  <c r="O745" i="13" s="1"/>
  <c r="G744" i="13"/>
  <c r="F744" i="13" s="1"/>
  <c r="Y744" i="13" l="1" a="1"/>
  <c r="Y744" i="13" s="1"/>
  <c r="Z744" i="13" s="1"/>
  <c r="AH744" i="13" a="1"/>
  <c r="AH744" i="13" s="1"/>
  <c r="AI744" i="13" s="1"/>
  <c r="N744" i="13" a="1"/>
  <c r="N744" i="13" s="1"/>
  <c r="O744" i="13" s="1"/>
  <c r="G743" i="13"/>
  <c r="F743" i="13" s="1"/>
  <c r="Y743" i="13" l="1" a="1"/>
  <c r="Y743" i="13" s="1"/>
  <c r="Z743" i="13" s="1"/>
  <c r="N743" i="13" a="1"/>
  <c r="N743" i="13" s="1"/>
  <c r="O743" i="13" s="1"/>
  <c r="G742" i="13"/>
  <c r="F742" i="13" s="1"/>
  <c r="AH743" i="13" a="1"/>
  <c r="AH743" i="13" s="1"/>
  <c r="AI743" i="13" s="1"/>
  <c r="Y742" i="13" l="1" a="1"/>
  <c r="Y742" i="13" s="1"/>
  <c r="Z742" i="13" s="1"/>
  <c r="N742" i="13" a="1"/>
  <c r="N742" i="13" s="1"/>
  <c r="O742" i="13" s="1"/>
  <c r="G741" i="13"/>
  <c r="F741" i="13" s="1"/>
  <c r="AH742" i="13" a="1"/>
  <c r="AH742" i="13" s="1"/>
  <c r="AI742" i="13" s="1"/>
  <c r="Y741" i="13" l="1" a="1"/>
  <c r="Y741" i="13" s="1"/>
  <c r="Z741" i="13" s="1"/>
  <c r="G740" i="13"/>
  <c r="F740" i="13" s="1"/>
  <c r="N741" i="13" a="1"/>
  <c r="N741" i="13" s="1"/>
  <c r="O741" i="13" s="1"/>
  <c r="AH741" i="13" a="1"/>
  <c r="AH741" i="13" s="1"/>
  <c r="AI741" i="13" s="1"/>
  <c r="Y740" i="13" l="1" a="1"/>
  <c r="Y740" i="13" s="1"/>
  <c r="Z740" i="13" s="1"/>
  <c r="AH740" i="13" a="1"/>
  <c r="AH740" i="13" s="1"/>
  <c r="AI740" i="13" s="1"/>
  <c r="G739" i="13"/>
  <c r="F739" i="13" s="1"/>
  <c r="N740" i="13" a="1"/>
  <c r="N740" i="13" s="1"/>
  <c r="O740" i="13" s="1"/>
  <c r="Y739" i="13" l="1" a="1"/>
  <c r="Y739" i="13" s="1"/>
  <c r="Z739" i="13" s="1"/>
  <c r="G738" i="13"/>
  <c r="F738" i="13" s="1"/>
  <c r="N739" i="13" a="1"/>
  <c r="N739" i="13" s="1"/>
  <c r="O739" i="13" s="1"/>
  <c r="AH739" i="13" a="1"/>
  <c r="AH739" i="13" s="1"/>
  <c r="AI739" i="13" s="1"/>
  <c r="Y738" i="13" l="1" a="1"/>
  <c r="Y738" i="13" s="1"/>
  <c r="Z738" i="13" s="1"/>
  <c r="G737" i="13"/>
  <c r="F737" i="13" s="1"/>
  <c r="AH738" i="13" a="1"/>
  <c r="AH738" i="13" s="1"/>
  <c r="AI738" i="13" s="1"/>
  <c r="N738" i="13" a="1"/>
  <c r="N738" i="13" s="1"/>
  <c r="O738" i="13" s="1"/>
  <c r="Y737" i="13" l="1" a="1"/>
  <c r="Y737" i="13" s="1"/>
  <c r="Z737" i="13" s="1"/>
  <c r="N737" i="13" a="1"/>
  <c r="N737" i="13" s="1"/>
  <c r="O737" i="13" s="1"/>
  <c r="AH737" i="13" a="1"/>
  <c r="AH737" i="13" s="1"/>
  <c r="AI737" i="13" s="1"/>
  <c r="G736" i="13"/>
  <c r="F736" i="13" s="1"/>
  <c r="Y736" i="13" l="1" a="1"/>
  <c r="Y736" i="13" s="1"/>
  <c r="Z736" i="13" s="1"/>
  <c r="G735" i="13"/>
  <c r="F735" i="13" s="1"/>
  <c r="N736" i="13" a="1"/>
  <c r="N736" i="13" s="1"/>
  <c r="O736" i="13" s="1"/>
  <c r="AH736" i="13" a="1"/>
  <c r="AH736" i="13" s="1"/>
  <c r="AI736" i="13" s="1"/>
  <c r="Y735" i="13" l="1" a="1"/>
  <c r="Y735" i="13" s="1"/>
  <c r="Z735" i="13" s="1"/>
  <c r="G734" i="13"/>
  <c r="F734" i="13" s="1"/>
  <c r="AH735" i="13" a="1"/>
  <c r="AH735" i="13" s="1"/>
  <c r="AI735" i="13" s="1"/>
  <c r="N735" i="13" a="1"/>
  <c r="N735" i="13" s="1"/>
  <c r="O735" i="13" s="1"/>
  <c r="Y734" i="13" l="1" a="1"/>
  <c r="Y734" i="13" s="1"/>
  <c r="Z734" i="13" s="1"/>
  <c r="G733" i="13"/>
  <c r="F733" i="13" s="1"/>
  <c r="N734" i="13" a="1"/>
  <c r="N734" i="13" s="1"/>
  <c r="O734" i="13" s="1"/>
  <c r="AH734" i="13" a="1"/>
  <c r="AH734" i="13" s="1"/>
  <c r="AI734" i="13" s="1"/>
  <c r="Y733" i="13" l="1" a="1"/>
  <c r="Y733" i="13" s="1"/>
  <c r="Z733" i="13" s="1"/>
  <c r="AH733" i="13" a="1"/>
  <c r="AH733" i="13" s="1"/>
  <c r="AI733" i="13" s="1"/>
  <c r="G732" i="13"/>
  <c r="F732" i="13" s="1"/>
  <c r="N733" i="13" a="1"/>
  <c r="N733" i="13" s="1"/>
  <c r="O733" i="13" s="1"/>
  <c r="Y732" i="13" l="1" a="1"/>
  <c r="Y732" i="13" s="1"/>
  <c r="Z732" i="13" s="1"/>
  <c r="AH732" i="13" a="1"/>
  <c r="AH732" i="13" s="1"/>
  <c r="AI732" i="13" s="1"/>
  <c r="N732" i="13" a="1"/>
  <c r="N732" i="13" s="1"/>
  <c r="O732" i="13" s="1"/>
  <c r="G731" i="13"/>
  <c r="F731" i="13" s="1"/>
  <c r="Y731" i="13" l="1" a="1"/>
  <c r="Y731" i="13" s="1"/>
  <c r="Z731" i="13" s="1"/>
  <c r="AH731" i="13" a="1"/>
  <c r="AH731" i="13" s="1"/>
  <c r="AI731" i="13" s="1"/>
  <c r="G730" i="13"/>
  <c r="F730" i="13" s="1"/>
  <c r="N731" i="13" a="1"/>
  <c r="N731" i="13" s="1"/>
  <c r="O731" i="13" s="1"/>
  <c r="Y730" i="13" l="1" a="1"/>
  <c r="Y730" i="13" s="1"/>
  <c r="Z730" i="13" s="1"/>
  <c r="AH730" i="13" a="1"/>
  <c r="AH730" i="13" s="1"/>
  <c r="AI730" i="13" s="1"/>
  <c r="G729" i="13"/>
  <c r="F729" i="13" s="1"/>
  <c r="N730" i="13" a="1"/>
  <c r="N730" i="13" s="1"/>
  <c r="O730" i="13" s="1"/>
  <c r="Y729" i="13" l="1" a="1"/>
  <c r="Y729" i="13" s="1"/>
  <c r="Z729" i="13" s="1"/>
  <c r="N729" i="13" a="1"/>
  <c r="N729" i="13" s="1"/>
  <c r="O729" i="13" s="1"/>
  <c r="AH729" i="13" a="1"/>
  <c r="AH729" i="13" s="1"/>
  <c r="AI729" i="13" s="1"/>
  <c r="G728" i="13"/>
  <c r="F728" i="13" s="1"/>
  <c r="Y728" i="13" l="1" a="1"/>
  <c r="Y728" i="13" s="1"/>
  <c r="Z728" i="13" s="1"/>
  <c r="AH728" i="13" a="1"/>
  <c r="AH728" i="13" s="1"/>
  <c r="AI728" i="13" s="1"/>
  <c r="G727" i="13"/>
  <c r="F727" i="13" s="1"/>
  <c r="N728" i="13" a="1"/>
  <c r="N728" i="13" s="1"/>
  <c r="O728" i="13" s="1"/>
  <c r="Y727" i="13" l="1" a="1"/>
  <c r="Y727" i="13" s="1"/>
  <c r="Z727" i="13" s="1"/>
  <c r="N727" i="13" a="1"/>
  <c r="N727" i="13" s="1"/>
  <c r="O727" i="13" s="1"/>
  <c r="AH727" i="13" a="1"/>
  <c r="AH727" i="13" s="1"/>
  <c r="AI727" i="13" s="1"/>
  <c r="G726" i="13"/>
  <c r="F726" i="13" s="1"/>
  <c r="Y726" i="13" l="1" a="1"/>
  <c r="Y726" i="13" s="1"/>
  <c r="Z726" i="13" s="1"/>
  <c r="AH726" i="13" a="1"/>
  <c r="AH726" i="13" s="1"/>
  <c r="AI726" i="13" s="1"/>
  <c r="N726" i="13" a="1"/>
  <c r="N726" i="13" s="1"/>
  <c r="O726" i="13" s="1"/>
  <c r="G725" i="13"/>
  <c r="F725" i="13" s="1"/>
  <c r="Y725" i="13" l="1" a="1"/>
  <c r="Y725" i="13" s="1"/>
  <c r="Z725" i="13" s="1"/>
  <c r="G724" i="13"/>
  <c r="F724" i="13" s="1"/>
  <c r="N725" i="13" a="1"/>
  <c r="N725" i="13" s="1"/>
  <c r="O725" i="13" s="1"/>
  <c r="AH725" i="13" a="1"/>
  <c r="AH725" i="13" s="1"/>
  <c r="AI725" i="13" s="1"/>
  <c r="Y724" i="13" l="1" a="1"/>
  <c r="Y724" i="13" s="1"/>
  <c r="Z724" i="13" s="1"/>
  <c r="N724" i="13" a="1"/>
  <c r="N724" i="13" s="1"/>
  <c r="O724" i="13" s="1"/>
  <c r="G723" i="13"/>
  <c r="F723" i="13" s="1"/>
  <c r="AH724" i="13" a="1"/>
  <c r="AH724" i="13" s="1"/>
  <c r="AI724" i="13" s="1"/>
  <c r="Y723" i="13" l="1" a="1"/>
  <c r="Y723" i="13" s="1"/>
  <c r="Z723" i="13" s="1"/>
  <c r="AH723" i="13" a="1"/>
  <c r="AH723" i="13" s="1"/>
  <c r="AI723" i="13" s="1"/>
  <c r="G722" i="13"/>
  <c r="F722" i="13" s="1"/>
  <c r="N723" i="13" a="1"/>
  <c r="N723" i="13" s="1"/>
  <c r="O723" i="13" s="1"/>
  <c r="Y722" i="13" l="1" a="1"/>
  <c r="Y722" i="13" s="1"/>
  <c r="Z722" i="13" s="1"/>
  <c r="AH722" i="13" a="1"/>
  <c r="AH722" i="13" s="1"/>
  <c r="AI722" i="13" s="1"/>
  <c r="G721" i="13"/>
  <c r="F721" i="13" s="1"/>
  <c r="N722" i="13" a="1"/>
  <c r="N722" i="13" s="1"/>
  <c r="O722" i="13" s="1"/>
  <c r="Y721" i="13" l="1" a="1"/>
  <c r="Y721" i="13" s="1"/>
  <c r="Z721" i="13" s="1"/>
  <c r="G720" i="13"/>
  <c r="F720" i="13" s="1"/>
  <c r="AH721" i="13" a="1"/>
  <c r="AH721" i="13" s="1"/>
  <c r="AI721" i="13" s="1"/>
  <c r="N721" i="13" a="1"/>
  <c r="N721" i="13" s="1"/>
  <c r="O721" i="13" s="1"/>
  <c r="Y720" i="13" l="1" a="1"/>
  <c r="Y720" i="13" s="1"/>
  <c r="Z720" i="13" s="1"/>
  <c r="G719" i="13"/>
  <c r="F719" i="13" s="1"/>
  <c r="N720" i="13" a="1"/>
  <c r="N720" i="13" s="1"/>
  <c r="O720" i="13" s="1"/>
  <c r="AH720" i="13" a="1"/>
  <c r="AH720" i="13" s="1"/>
  <c r="AI720" i="13" s="1"/>
  <c r="Y719" i="13" l="1" a="1"/>
  <c r="Y719" i="13" s="1"/>
  <c r="Z719" i="13" s="1"/>
  <c r="N719" i="13" a="1"/>
  <c r="N719" i="13" s="1"/>
  <c r="O719" i="13" s="1"/>
  <c r="G718" i="13"/>
  <c r="F718" i="13" s="1"/>
  <c r="AH719" i="13" a="1"/>
  <c r="AH719" i="13" s="1"/>
  <c r="AI719" i="13" s="1"/>
  <c r="Y718" i="13" l="1" a="1"/>
  <c r="Y718" i="13" s="1"/>
  <c r="Z718" i="13" s="1"/>
  <c r="G717" i="13"/>
  <c r="F717" i="13" s="1"/>
  <c r="N718" i="13" a="1"/>
  <c r="N718" i="13" s="1"/>
  <c r="O718" i="13" s="1"/>
  <c r="AH718" i="13" a="1"/>
  <c r="AH718" i="13" s="1"/>
  <c r="AI718" i="13" s="1"/>
  <c r="Y717" i="13" l="1" a="1"/>
  <c r="Y717" i="13" s="1"/>
  <c r="Z717" i="13" s="1"/>
  <c r="G716" i="13"/>
  <c r="F716" i="13" s="1"/>
  <c r="AH717" i="13" a="1"/>
  <c r="AH717" i="13" s="1"/>
  <c r="AI717" i="13" s="1"/>
  <c r="N717" i="13" a="1"/>
  <c r="N717" i="13" s="1"/>
  <c r="O717" i="13" s="1"/>
  <c r="Y716" i="13" l="1" a="1"/>
  <c r="Y716" i="13" s="1"/>
  <c r="Z716" i="13" s="1"/>
  <c r="N716" i="13" a="1"/>
  <c r="N716" i="13" s="1"/>
  <c r="O716" i="13" s="1"/>
  <c r="AH716" i="13" a="1"/>
  <c r="AH716" i="13" s="1"/>
  <c r="AI716" i="13" s="1"/>
  <c r="G715" i="13"/>
  <c r="F715" i="13" s="1"/>
  <c r="Y715" i="13" l="1" a="1"/>
  <c r="Y715" i="13" s="1"/>
  <c r="Z715" i="13" s="1"/>
  <c r="AH715" i="13" a="1"/>
  <c r="AH715" i="13" s="1"/>
  <c r="AI715" i="13" s="1"/>
  <c r="G714" i="13"/>
  <c r="F714" i="13" s="1"/>
  <c r="N715" i="13" a="1"/>
  <c r="N715" i="13" s="1"/>
  <c r="O715" i="13" s="1"/>
  <c r="Y714" i="13" l="1" a="1"/>
  <c r="Y714" i="13" s="1"/>
  <c r="Z714" i="13" s="1"/>
  <c r="G713" i="13"/>
  <c r="F713" i="13" s="1"/>
  <c r="N714" i="13" a="1"/>
  <c r="N714" i="13" s="1"/>
  <c r="O714" i="13" s="1"/>
  <c r="AH714" i="13" a="1"/>
  <c r="AH714" i="13" s="1"/>
  <c r="AI714" i="13" s="1"/>
  <c r="Y713" i="13" l="1" a="1"/>
  <c r="Y713" i="13" s="1"/>
  <c r="Z713" i="13" s="1"/>
  <c r="AH713" i="13" a="1"/>
  <c r="AH713" i="13" s="1"/>
  <c r="AI713" i="13" s="1"/>
  <c r="G712" i="13"/>
  <c r="F712" i="13" s="1"/>
  <c r="N713" i="13" a="1"/>
  <c r="N713" i="13" s="1"/>
  <c r="O713" i="13" s="1"/>
  <c r="Y712" i="13" l="1" a="1"/>
  <c r="Y712" i="13" s="1"/>
  <c r="Z712" i="13" s="1"/>
  <c r="G711" i="13"/>
  <c r="F711" i="13" s="1"/>
  <c r="N712" i="13" a="1"/>
  <c r="N712" i="13" s="1"/>
  <c r="O712" i="13" s="1"/>
  <c r="AH712" i="13" a="1"/>
  <c r="AH712" i="13" s="1"/>
  <c r="AI712" i="13" s="1"/>
  <c r="Y711" i="13" l="1" a="1"/>
  <c r="Y711" i="13" s="1"/>
  <c r="Z711" i="13" s="1"/>
  <c r="N711" i="13" a="1"/>
  <c r="N711" i="13" s="1"/>
  <c r="O711" i="13" s="1"/>
  <c r="G710" i="13"/>
  <c r="F710" i="13" s="1"/>
  <c r="AH711" i="13" a="1"/>
  <c r="AH711" i="13" s="1"/>
  <c r="AI711" i="13" s="1"/>
  <c r="Y710" i="13" l="1" a="1"/>
  <c r="Y710" i="13" s="1"/>
  <c r="Z710" i="13" s="1"/>
  <c r="G709" i="13"/>
  <c r="F709" i="13" s="1"/>
  <c r="AH710" i="13" a="1"/>
  <c r="AH710" i="13" s="1"/>
  <c r="AI710" i="13" s="1"/>
  <c r="N710" i="13" a="1"/>
  <c r="N710" i="13" s="1"/>
  <c r="O710" i="13" s="1"/>
  <c r="Y709" i="13" l="1" a="1"/>
  <c r="Y709" i="13" s="1"/>
  <c r="Z709" i="13" s="1"/>
  <c r="AH709" i="13" a="1"/>
  <c r="AH709" i="13" s="1"/>
  <c r="AI709" i="13" s="1"/>
  <c r="G708" i="13"/>
  <c r="F708" i="13" s="1"/>
  <c r="N709" i="13" a="1"/>
  <c r="N709" i="13" s="1"/>
  <c r="O709" i="13" s="1"/>
  <c r="Y708" i="13" l="1" a="1"/>
  <c r="Y708" i="13" s="1"/>
  <c r="Z708" i="13" s="1"/>
  <c r="G707" i="13"/>
  <c r="F707" i="13" s="1"/>
  <c r="AH708" i="13" a="1"/>
  <c r="AH708" i="13" s="1"/>
  <c r="AI708" i="13" s="1"/>
  <c r="N708" i="13" a="1"/>
  <c r="N708" i="13" s="1"/>
  <c r="O708" i="13" s="1"/>
  <c r="Y707" i="13" l="1" a="1"/>
  <c r="Y707" i="13" s="1"/>
  <c r="Z707" i="13" s="1"/>
  <c r="G706" i="13"/>
  <c r="F706" i="13" s="1"/>
  <c r="AH707" i="13" a="1"/>
  <c r="AH707" i="13" s="1"/>
  <c r="AI707" i="13" s="1"/>
  <c r="N707" i="13" a="1"/>
  <c r="N707" i="13" s="1"/>
  <c r="O707" i="13" s="1"/>
  <c r="Y706" i="13" l="1" a="1"/>
  <c r="Y706" i="13" s="1"/>
  <c r="Z706" i="13" s="1"/>
  <c r="AH706" i="13" a="1"/>
  <c r="AH706" i="13" s="1"/>
  <c r="AI706" i="13" s="1"/>
  <c r="N706" i="13" a="1"/>
  <c r="N706" i="13" s="1"/>
  <c r="O706" i="13" s="1"/>
  <c r="G705" i="13"/>
  <c r="F705" i="13" s="1"/>
  <c r="Y705" i="13" l="1" a="1"/>
  <c r="Y705" i="13" s="1"/>
  <c r="Z705" i="13" s="1"/>
  <c r="AH705" i="13" a="1"/>
  <c r="AH705" i="13" s="1"/>
  <c r="AI705" i="13" s="1"/>
  <c r="G704" i="13"/>
  <c r="F704" i="13" s="1"/>
  <c r="N705" i="13" a="1"/>
  <c r="N705" i="13" s="1"/>
  <c r="O705" i="13" s="1"/>
  <c r="Y704" i="13" l="1" a="1"/>
  <c r="Y704" i="13" s="1"/>
  <c r="Z704" i="13" s="1"/>
  <c r="G703" i="13"/>
  <c r="F703" i="13" s="1"/>
  <c r="AH704" i="13" a="1"/>
  <c r="AH704" i="13" s="1"/>
  <c r="AI704" i="13" s="1"/>
  <c r="N704" i="13" a="1"/>
  <c r="N704" i="13" s="1"/>
  <c r="O704" i="13" s="1"/>
  <c r="Y703" i="13" l="1" a="1"/>
  <c r="Y703" i="13" s="1"/>
  <c r="Z703" i="13" s="1"/>
  <c r="G702" i="13"/>
  <c r="F702" i="13" s="1"/>
  <c r="AH703" i="13" a="1"/>
  <c r="AH703" i="13" s="1"/>
  <c r="AI703" i="13" s="1"/>
  <c r="N703" i="13" a="1"/>
  <c r="N703" i="13" s="1"/>
  <c r="O703" i="13" s="1"/>
  <c r="Y702" i="13" l="1" a="1"/>
  <c r="Y702" i="13" s="1"/>
  <c r="Z702" i="13" s="1"/>
  <c r="AH702" i="13" a="1"/>
  <c r="AH702" i="13" s="1"/>
  <c r="AI702" i="13" s="1"/>
  <c r="G701" i="13"/>
  <c r="F701" i="13" s="1"/>
  <c r="N702" i="13" a="1"/>
  <c r="N702" i="13" s="1"/>
  <c r="O702" i="13" s="1"/>
  <c r="Y701" i="13" l="1" a="1"/>
  <c r="Y701" i="13" s="1"/>
  <c r="Z701" i="13" s="1"/>
  <c r="AH701" i="13" a="1"/>
  <c r="AH701" i="13" s="1"/>
  <c r="AI701" i="13" s="1"/>
  <c r="N701" i="13" a="1"/>
  <c r="N701" i="13" s="1"/>
  <c r="O701" i="13" s="1"/>
  <c r="G700" i="13"/>
  <c r="F700" i="13" s="1"/>
  <c r="Y700" i="13" l="1" a="1"/>
  <c r="Y700" i="13" s="1"/>
  <c r="Z700" i="13" s="1"/>
  <c r="AH700" i="13" a="1"/>
  <c r="AH700" i="13" s="1"/>
  <c r="AI700" i="13" s="1"/>
  <c r="G699" i="13"/>
  <c r="F699" i="13" s="1"/>
  <c r="N700" i="13" a="1"/>
  <c r="N700" i="13" s="1"/>
  <c r="O700" i="13" s="1"/>
  <c r="Y699" i="13" l="1" a="1"/>
  <c r="Y699" i="13" s="1"/>
  <c r="Z699" i="13" s="1"/>
  <c r="G698" i="13"/>
  <c r="F698" i="13" s="1"/>
  <c r="N699" i="13" a="1"/>
  <c r="N699" i="13" s="1"/>
  <c r="O699" i="13" s="1"/>
  <c r="AH699" i="13" a="1"/>
  <c r="AH699" i="13" s="1"/>
  <c r="AI699" i="13" s="1"/>
  <c r="Y698" i="13" l="1" a="1"/>
  <c r="Y698" i="13" s="1"/>
  <c r="Z698" i="13" s="1"/>
  <c r="AH698" i="13" a="1"/>
  <c r="AH698" i="13" s="1"/>
  <c r="AI698" i="13" s="1"/>
  <c r="G697" i="13"/>
  <c r="F697" i="13" s="1"/>
  <c r="N698" i="13" a="1"/>
  <c r="N698" i="13" s="1"/>
  <c r="O698" i="13" s="1"/>
  <c r="Y697" i="13" l="1" a="1"/>
  <c r="Y697" i="13" s="1"/>
  <c r="Z697" i="13" s="1"/>
  <c r="AH697" i="13" a="1"/>
  <c r="AH697" i="13" s="1"/>
  <c r="AI697" i="13" s="1"/>
  <c r="N697" i="13" a="1"/>
  <c r="N697" i="13" s="1"/>
  <c r="O697" i="13" s="1"/>
  <c r="G696" i="13"/>
  <c r="F696" i="13" s="1"/>
  <c r="Y696" i="13" l="1" a="1"/>
  <c r="Y696" i="13" s="1"/>
  <c r="Z696" i="13" s="1"/>
  <c r="AH696" i="13" a="1"/>
  <c r="AH696" i="13" s="1"/>
  <c r="AI696" i="13" s="1"/>
  <c r="G695" i="13"/>
  <c r="F695" i="13" s="1"/>
  <c r="N696" i="13" a="1"/>
  <c r="N696" i="13" s="1"/>
  <c r="O696" i="13" s="1"/>
  <c r="Y695" i="13" l="1" a="1"/>
  <c r="Y695" i="13" s="1"/>
  <c r="Z695" i="13" s="1"/>
  <c r="G694" i="13"/>
  <c r="F694" i="13" s="1"/>
  <c r="AH695" i="13" a="1"/>
  <c r="AH695" i="13" s="1"/>
  <c r="AI695" i="13" s="1"/>
  <c r="N695" i="13" a="1"/>
  <c r="N695" i="13" s="1"/>
  <c r="O695" i="13" s="1"/>
  <c r="Y694" i="13" l="1" a="1"/>
  <c r="Y694" i="13" s="1"/>
  <c r="Z694" i="13" s="1"/>
  <c r="N694" i="13" a="1"/>
  <c r="N694" i="13" s="1"/>
  <c r="O694" i="13" s="1"/>
  <c r="AH694" i="13" a="1"/>
  <c r="AH694" i="13" s="1"/>
  <c r="AI694" i="13" s="1"/>
  <c r="G693" i="13"/>
  <c r="F693" i="13" s="1"/>
  <c r="Y693" i="13" l="1" a="1"/>
  <c r="Y693" i="13" s="1"/>
  <c r="Z693" i="13" s="1"/>
  <c r="N693" i="13" a="1"/>
  <c r="N693" i="13" s="1"/>
  <c r="O693" i="13" s="1"/>
  <c r="G692" i="13"/>
  <c r="F692" i="13" s="1"/>
  <c r="AH693" i="13" a="1"/>
  <c r="AH693" i="13" s="1"/>
  <c r="AI693" i="13" s="1"/>
  <c r="Y692" i="13" l="1" a="1"/>
  <c r="Y692" i="13" s="1"/>
  <c r="Z692" i="13" s="1"/>
  <c r="AH692" i="13" a="1"/>
  <c r="AH692" i="13" s="1"/>
  <c r="AI692" i="13" s="1"/>
  <c r="G691" i="13"/>
  <c r="F691" i="13" s="1"/>
  <c r="N692" i="13" a="1"/>
  <c r="N692" i="13" s="1"/>
  <c r="O692" i="13" s="1"/>
  <c r="Y691" i="13" l="1" a="1"/>
  <c r="Y691" i="13" s="1"/>
  <c r="Z691" i="13" s="1"/>
  <c r="G690" i="13"/>
  <c r="F690" i="13" s="1"/>
  <c r="AH691" i="13" a="1"/>
  <c r="AH691" i="13" s="1"/>
  <c r="AI691" i="13" s="1"/>
  <c r="N691" i="13" a="1"/>
  <c r="N691" i="13" s="1"/>
  <c r="O691" i="13" s="1"/>
  <c r="Y690" i="13" l="1" a="1"/>
  <c r="Y690" i="13" s="1"/>
  <c r="Z690" i="13" s="1"/>
  <c r="G689" i="13"/>
  <c r="F689" i="13" s="1"/>
  <c r="AH690" i="13" a="1"/>
  <c r="AH690" i="13" s="1"/>
  <c r="AI690" i="13" s="1"/>
  <c r="N690" i="13" a="1"/>
  <c r="N690" i="13" s="1"/>
  <c r="O690" i="13" s="1"/>
  <c r="Y689" i="13" l="1" a="1"/>
  <c r="Y689" i="13" s="1"/>
  <c r="Z689" i="13" s="1"/>
  <c r="G688" i="13"/>
  <c r="F688" i="13" s="1"/>
  <c r="N689" i="13" a="1"/>
  <c r="N689" i="13" s="1"/>
  <c r="O689" i="13" s="1"/>
  <c r="AH689" i="13" a="1"/>
  <c r="AH689" i="13" s="1"/>
  <c r="AI689" i="13" s="1"/>
  <c r="Y688" i="13" l="1" a="1"/>
  <c r="Y688" i="13" s="1"/>
  <c r="Z688" i="13" s="1"/>
  <c r="G687" i="13"/>
  <c r="F687" i="13" s="1"/>
  <c r="N688" i="13" a="1"/>
  <c r="N688" i="13" s="1"/>
  <c r="O688" i="13" s="1"/>
  <c r="AH688" i="13" a="1"/>
  <c r="AH688" i="13" s="1"/>
  <c r="AI688" i="13" s="1"/>
  <c r="Y687" i="13" l="1" a="1"/>
  <c r="Y687" i="13" s="1"/>
  <c r="Z687" i="13" s="1"/>
  <c r="N687" i="13" a="1"/>
  <c r="N687" i="13" s="1"/>
  <c r="O687" i="13" s="1"/>
  <c r="AH687" i="13" a="1"/>
  <c r="AH687" i="13" s="1"/>
  <c r="AI687" i="13" s="1"/>
  <c r="G686" i="13"/>
  <c r="F686" i="13" s="1"/>
  <c r="Y686" i="13" l="1" a="1"/>
  <c r="Y686" i="13" s="1"/>
  <c r="Z686" i="13" s="1"/>
  <c r="N686" i="13" a="1"/>
  <c r="N686" i="13" s="1"/>
  <c r="O686" i="13" s="1"/>
  <c r="AH686" i="13" a="1"/>
  <c r="AH686" i="13" s="1"/>
  <c r="AI686" i="13" s="1"/>
  <c r="G685" i="13"/>
  <c r="F685" i="13" s="1"/>
  <c r="Y685" i="13" l="1" a="1"/>
  <c r="Y685" i="13" s="1"/>
  <c r="Z685" i="13" s="1"/>
  <c r="G684" i="13"/>
  <c r="F684" i="13" s="1"/>
  <c r="N685" i="13" a="1"/>
  <c r="N685" i="13" s="1"/>
  <c r="O685" i="13" s="1"/>
  <c r="AH685" i="13" a="1"/>
  <c r="AH685" i="13" s="1"/>
  <c r="AI685" i="13" s="1"/>
  <c r="Y684" i="13" l="1" a="1"/>
  <c r="Y684" i="13" s="1"/>
  <c r="Z684" i="13" s="1"/>
  <c r="N684" i="13" a="1"/>
  <c r="N684" i="13" s="1"/>
  <c r="O684" i="13" s="1"/>
  <c r="G683" i="13"/>
  <c r="F683" i="13" s="1"/>
  <c r="AH684" i="13" a="1"/>
  <c r="AH684" i="13" s="1"/>
  <c r="AI684" i="13" s="1"/>
  <c r="Y683" i="13" l="1" a="1"/>
  <c r="Y683" i="13" s="1"/>
  <c r="Z683" i="13" s="1"/>
  <c r="G682" i="13"/>
  <c r="F682" i="13" s="1"/>
  <c r="AH683" i="13" a="1"/>
  <c r="AH683" i="13" s="1"/>
  <c r="AI683" i="13" s="1"/>
  <c r="N683" i="13" a="1"/>
  <c r="N683" i="13" s="1"/>
  <c r="O683" i="13" s="1"/>
  <c r="Y682" i="13" l="1" a="1"/>
  <c r="Y682" i="13" s="1"/>
  <c r="Z682" i="13" s="1"/>
  <c r="N682" i="13" a="1"/>
  <c r="N682" i="13" s="1"/>
  <c r="O682" i="13" s="1"/>
  <c r="G681" i="13"/>
  <c r="F681" i="13" s="1"/>
  <c r="AH682" i="13" a="1"/>
  <c r="AH682" i="13" s="1"/>
  <c r="AI682" i="13" s="1"/>
  <c r="Y681" i="13" l="1" a="1"/>
  <c r="Y681" i="13" s="1"/>
  <c r="Z681" i="13" s="1"/>
  <c r="G680" i="13"/>
  <c r="F680" i="13" s="1"/>
  <c r="N681" i="13" a="1"/>
  <c r="N681" i="13" s="1"/>
  <c r="O681" i="13" s="1"/>
  <c r="AH681" i="13" a="1"/>
  <c r="AH681" i="13" s="1"/>
  <c r="AI681" i="13" s="1"/>
  <c r="Y680" i="13" l="1" a="1"/>
  <c r="Y680" i="13" s="1"/>
  <c r="Z680" i="13" s="1"/>
  <c r="N680" i="13" a="1"/>
  <c r="N680" i="13" s="1"/>
  <c r="O680" i="13" s="1"/>
  <c r="G679" i="13"/>
  <c r="F679" i="13" s="1"/>
  <c r="AH680" i="13" a="1"/>
  <c r="AH680" i="13" s="1"/>
  <c r="AI680" i="13" s="1"/>
  <c r="Y679" i="13" l="1" a="1"/>
  <c r="Y679" i="13" s="1"/>
  <c r="Z679" i="13" s="1"/>
  <c r="G678" i="13"/>
  <c r="F678" i="13" s="1"/>
  <c r="AH679" i="13" a="1"/>
  <c r="AH679" i="13" s="1"/>
  <c r="AI679" i="13" s="1"/>
  <c r="N679" i="13" a="1"/>
  <c r="N679" i="13" s="1"/>
  <c r="O679" i="13" s="1"/>
  <c r="Y678" i="13" l="1" a="1"/>
  <c r="Y678" i="13" s="1"/>
  <c r="Z678" i="13" s="1"/>
  <c r="N678" i="13" a="1"/>
  <c r="N678" i="13" s="1"/>
  <c r="O678" i="13" s="1"/>
  <c r="AH678" i="13" a="1"/>
  <c r="AH678" i="13" s="1"/>
  <c r="AI678" i="13" s="1"/>
  <c r="G677" i="13"/>
  <c r="F677" i="13" s="1"/>
  <c r="Y677" i="13" l="1" a="1"/>
  <c r="Y677" i="13" s="1"/>
  <c r="Z677" i="13" s="1"/>
  <c r="G676" i="13"/>
  <c r="F676" i="13" s="1"/>
  <c r="N677" i="13" a="1"/>
  <c r="N677" i="13" s="1"/>
  <c r="O677" i="13" s="1"/>
  <c r="AH677" i="13" a="1"/>
  <c r="AH677" i="13" s="1"/>
  <c r="AI677" i="13" s="1"/>
  <c r="Y676" i="13" l="1" a="1"/>
  <c r="Y676" i="13" s="1"/>
  <c r="Z676" i="13" s="1"/>
  <c r="G675" i="13"/>
  <c r="F675" i="13" s="1"/>
  <c r="AH676" i="13" a="1"/>
  <c r="AH676" i="13" s="1"/>
  <c r="AI676" i="13" s="1"/>
  <c r="N676" i="13" a="1"/>
  <c r="N676" i="13" s="1"/>
  <c r="O676" i="13" s="1"/>
  <c r="Y675" i="13" l="1" a="1"/>
  <c r="Y675" i="13" s="1"/>
  <c r="Z675" i="13" s="1"/>
  <c r="N675" i="13" a="1"/>
  <c r="N675" i="13" s="1"/>
  <c r="O675" i="13" s="1"/>
  <c r="AH675" i="13" a="1"/>
  <c r="AH675" i="13" s="1"/>
  <c r="AI675" i="13" s="1"/>
  <c r="G674" i="13"/>
  <c r="F674" i="13" s="1"/>
  <c r="Y674" i="13" l="1" a="1"/>
  <c r="Y674" i="13" s="1"/>
  <c r="Z674" i="13" s="1"/>
  <c r="AH674" i="13" a="1"/>
  <c r="AH674" i="13" s="1"/>
  <c r="AI674" i="13" s="1"/>
  <c r="G673" i="13"/>
  <c r="F673" i="13" s="1"/>
  <c r="N674" i="13" a="1"/>
  <c r="N674" i="13" s="1"/>
  <c r="O674" i="13" s="1"/>
  <c r="Y673" i="13" l="1" a="1"/>
  <c r="Y673" i="13" s="1"/>
  <c r="Z673" i="13" s="1"/>
  <c r="G672" i="13"/>
  <c r="F672" i="13" s="1"/>
  <c r="N673" i="13" a="1"/>
  <c r="N673" i="13" s="1"/>
  <c r="O673" i="13" s="1"/>
  <c r="AH673" i="13" a="1"/>
  <c r="AH673" i="13" s="1"/>
  <c r="AI673" i="13" s="1"/>
  <c r="Y672" i="13" l="1" a="1"/>
  <c r="Y672" i="13" s="1"/>
  <c r="Z672" i="13" s="1"/>
  <c r="N672" i="13" a="1"/>
  <c r="N672" i="13" s="1"/>
  <c r="O672" i="13" s="1"/>
  <c r="G671" i="13"/>
  <c r="F671" i="13" s="1"/>
  <c r="AH672" i="13" a="1"/>
  <c r="AH672" i="13" s="1"/>
  <c r="AI672" i="13" s="1"/>
  <c r="Y671" i="13" l="1" a="1"/>
  <c r="Y671" i="13" s="1"/>
  <c r="Z671" i="13" s="1"/>
  <c r="G670" i="13"/>
  <c r="F670" i="13" s="1"/>
  <c r="N671" i="13" a="1"/>
  <c r="N671" i="13" s="1"/>
  <c r="O671" i="13" s="1"/>
  <c r="AH671" i="13" a="1"/>
  <c r="AH671" i="13" s="1"/>
  <c r="AI671" i="13" s="1"/>
  <c r="Y670" i="13" l="1" a="1"/>
  <c r="Y670" i="13" s="1"/>
  <c r="Z670" i="13" s="1"/>
  <c r="N670" i="13" a="1"/>
  <c r="N670" i="13" s="1"/>
  <c r="O670" i="13" s="1"/>
  <c r="AH670" i="13" a="1"/>
  <c r="AH670" i="13" s="1"/>
  <c r="AI670" i="13" s="1"/>
  <c r="G669" i="13"/>
  <c r="F669" i="13" s="1"/>
  <c r="Y669" i="13" l="1" a="1"/>
  <c r="Y669" i="13" s="1"/>
  <c r="Z669" i="13" s="1"/>
  <c r="G668" i="13"/>
  <c r="F668" i="13" s="1"/>
  <c r="N669" i="13" a="1"/>
  <c r="N669" i="13" s="1"/>
  <c r="O669" i="13" s="1"/>
  <c r="AH669" i="13" a="1"/>
  <c r="AH669" i="13" s="1"/>
  <c r="AI669" i="13" s="1"/>
  <c r="Y668" i="13" l="1" a="1"/>
  <c r="Y668" i="13" s="1"/>
  <c r="Z668" i="13" s="1"/>
  <c r="AH668" i="13" a="1"/>
  <c r="AH668" i="13" s="1"/>
  <c r="AI668" i="13" s="1"/>
  <c r="G667" i="13"/>
  <c r="F667" i="13" s="1"/>
  <c r="N668" i="13" a="1"/>
  <c r="N668" i="13" s="1"/>
  <c r="O668" i="13" s="1"/>
  <c r="Y667" i="13" l="1" a="1"/>
  <c r="Y667" i="13" s="1"/>
  <c r="Z667" i="13" s="1"/>
  <c r="G666" i="13"/>
  <c r="F666" i="13" s="1"/>
  <c r="N667" i="13" a="1"/>
  <c r="N667" i="13" s="1"/>
  <c r="O667" i="13" s="1"/>
  <c r="AH667" i="13" a="1"/>
  <c r="AH667" i="13" s="1"/>
  <c r="AI667" i="13" s="1"/>
  <c r="Y666" i="13" l="1" a="1"/>
  <c r="Y666" i="13" s="1"/>
  <c r="Z666" i="13" s="1"/>
  <c r="G665" i="13"/>
  <c r="F665" i="13" s="1"/>
  <c r="AH666" i="13" a="1"/>
  <c r="AH666" i="13" s="1"/>
  <c r="AI666" i="13" s="1"/>
  <c r="N666" i="13" a="1"/>
  <c r="N666" i="13" s="1"/>
  <c r="O666" i="13" s="1"/>
  <c r="Y665" i="13" l="1" a="1"/>
  <c r="Y665" i="13" s="1"/>
  <c r="Z665" i="13" s="1"/>
  <c r="AH665" i="13" a="1"/>
  <c r="AH665" i="13" s="1"/>
  <c r="AI665" i="13" s="1"/>
  <c r="G664" i="13"/>
  <c r="F664" i="13" s="1"/>
  <c r="N665" i="13" a="1"/>
  <c r="N665" i="13" s="1"/>
  <c r="O665" i="13" s="1"/>
  <c r="Y664" i="13" l="1" a="1"/>
  <c r="Y664" i="13" s="1"/>
  <c r="Z664" i="13" s="1"/>
  <c r="N664" i="13" a="1"/>
  <c r="N664" i="13" s="1"/>
  <c r="O664" i="13" s="1"/>
  <c r="G663" i="13"/>
  <c r="F663" i="13" s="1"/>
  <c r="AH664" i="13" a="1"/>
  <c r="AH664" i="13" s="1"/>
  <c r="AI664" i="13" s="1"/>
  <c r="Y663" i="13" l="1" a="1"/>
  <c r="Y663" i="13" s="1"/>
  <c r="Z663" i="13" s="1"/>
  <c r="G662" i="13"/>
  <c r="F662" i="13" s="1"/>
  <c r="AH663" i="13" a="1"/>
  <c r="AH663" i="13" s="1"/>
  <c r="AI663" i="13" s="1"/>
  <c r="N663" i="13" a="1"/>
  <c r="N663" i="13" s="1"/>
  <c r="O663" i="13" s="1"/>
  <c r="Y662" i="13" l="1" a="1"/>
  <c r="Y662" i="13" s="1"/>
  <c r="Z662" i="13" s="1"/>
  <c r="AH662" i="13" a="1"/>
  <c r="AH662" i="13" s="1"/>
  <c r="AI662" i="13" s="1"/>
  <c r="G661" i="13"/>
  <c r="F661" i="13" s="1"/>
  <c r="N662" i="13" a="1"/>
  <c r="N662" i="13" s="1"/>
  <c r="O662" i="13" s="1"/>
  <c r="Y661" i="13" l="1" a="1"/>
  <c r="Y661" i="13" s="1"/>
  <c r="Z661" i="13" s="1"/>
  <c r="AH661" i="13" a="1"/>
  <c r="AH661" i="13" s="1"/>
  <c r="AI661" i="13" s="1"/>
  <c r="G660" i="13"/>
  <c r="F660" i="13" s="1"/>
  <c r="N661" i="13" a="1"/>
  <c r="N661" i="13" s="1"/>
  <c r="O661" i="13" s="1"/>
  <c r="Y660" i="13" l="1" a="1"/>
  <c r="Y660" i="13" s="1"/>
  <c r="Z660" i="13" s="1"/>
  <c r="G659" i="13"/>
  <c r="F659" i="13" s="1"/>
  <c r="N660" i="13" a="1"/>
  <c r="N660" i="13" s="1"/>
  <c r="O660" i="13" s="1"/>
  <c r="AH660" i="13" a="1"/>
  <c r="AH660" i="13" s="1"/>
  <c r="AI660" i="13" s="1"/>
  <c r="Y659" i="13" l="1" a="1"/>
  <c r="Y659" i="13" s="1"/>
  <c r="Z659" i="13" s="1"/>
  <c r="G658" i="13"/>
  <c r="F658" i="13" s="1"/>
  <c r="N659" i="13" a="1"/>
  <c r="N659" i="13" s="1"/>
  <c r="O659" i="13" s="1"/>
  <c r="AH659" i="13" a="1"/>
  <c r="AH659" i="13" s="1"/>
  <c r="AI659" i="13" s="1"/>
  <c r="Y658" i="13" l="1" a="1"/>
  <c r="Y658" i="13" s="1"/>
  <c r="Z658" i="13" s="1"/>
  <c r="N658" i="13" a="1"/>
  <c r="N658" i="13" s="1"/>
  <c r="O658" i="13" s="1"/>
  <c r="AH658" i="13" a="1"/>
  <c r="AH658" i="13" s="1"/>
  <c r="AI658" i="13" s="1"/>
  <c r="G657" i="13"/>
  <c r="F657" i="13" s="1"/>
  <c r="Y657" i="13" l="1" a="1"/>
  <c r="Y657" i="13" s="1"/>
  <c r="Z657" i="13" s="1"/>
  <c r="N657" i="13" a="1"/>
  <c r="N657" i="13" s="1"/>
  <c r="O657" i="13" s="1"/>
  <c r="AH657" i="13" a="1"/>
  <c r="AH657" i="13" s="1"/>
  <c r="AI657" i="13" s="1"/>
  <c r="G656" i="13"/>
  <c r="F656" i="13" s="1"/>
  <c r="Y656" i="13" l="1" a="1"/>
  <c r="Y656" i="13" s="1"/>
  <c r="Z656" i="13" s="1"/>
  <c r="N656" i="13" a="1"/>
  <c r="N656" i="13" s="1"/>
  <c r="O656" i="13" s="1"/>
  <c r="G655" i="13"/>
  <c r="F655" i="13" s="1"/>
  <c r="AH656" i="13" a="1"/>
  <c r="AH656" i="13" s="1"/>
  <c r="AI656" i="13" s="1"/>
  <c r="Y655" i="13" l="1" a="1"/>
  <c r="Y655" i="13" s="1"/>
  <c r="Z655" i="13" s="1"/>
  <c r="N655" i="13" a="1"/>
  <c r="N655" i="13" s="1"/>
  <c r="O655" i="13" s="1"/>
  <c r="G654" i="13"/>
  <c r="F654" i="13" s="1"/>
  <c r="AH655" i="13" a="1"/>
  <c r="AH655" i="13" s="1"/>
  <c r="AI655" i="13" s="1"/>
  <c r="Y654" i="13" l="1" a="1"/>
  <c r="Y654" i="13" s="1"/>
  <c r="Z654" i="13" s="1"/>
  <c r="G653" i="13"/>
  <c r="F653" i="13" s="1"/>
  <c r="AH654" i="13" a="1"/>
  <c r="AH654" i="13" s="1"/>
  <c r="AI654" i="13" s="1"/>
  <c r="N654" i="13" a="1"/>
  <c r="N654" i="13" s="1"/>
  <c r="O654" i="13" s="1"/>
  <c r="Y653" i="13" l="1" a="1"/>
  <c r="Y653" i="13" s="1"/>
  <c r="Z653" i="13" s="1"/>
  <c r="G652" i="13"/>
  <c r="F652" i="13" s="1"/>
  <c r="AH653" i="13" a="1"/>
  <c r="AH653" i="13" s="1"/>
  <c r="AI653" i="13" s="1"/>
  <c r="N653" i="13" a="1"/>
  <c r="N653" i="13" s="1"/>
  <c r="O653" i="13" s="1"/>
  <c r="Y652" i="13" l="1" a="1"/>
  <c r="Y652" i="13" s="1"/>
  <c r="Z652" i="13" s="1"/>
  <c r="G651" i="13"/>
  <c r="F651" i="13" s="1"/>
  <c r="N652" i="13" a="1"/>
  <c r="N652" i="13" s="1"/>
  <c r="O652" i="13" s="1"/>
  <c r="AH652" i="13" a="1"/>
  <c r="AH652" i="13" s="1"/>
  <c r="AI652" i="13" s="1"/>
  <c r="Y651" i="13" l="1" a="1"/>
  <c r="Y651" i="13" s="1"/>
  <c r="Z651" i="13" s="1"/>
  <c r="G650" i="13"/>
  <c r="F650" i="13" s="1"/>
  <c r="N651" i="13" a="1"/>
  <c r="N651" i="13" s="1"/>
  <c r="O651" i="13" s="1"/>
  <c r="AH651" i="13" a="1"/>
  <c r="AH651" i="13" s="1"/>
  <c r="AI651" i="13" s="1"/>
  <c r="Y650" i="13" l="1" a="1"/>
  <c r="Y650" i="13" s="1"/>
  <c r="Z650" i="13" s="1"/>
  <c r="G649" i="13"/>
  <c r="F649" i="13" s="1"/>
  <c r="N650" i="13" a="1"/>
  <c r="N650" i="13" s="1"/>
  <c r="O650" i="13" s="1"/>
  <c r="AH650" i="13" a="1"/>
  <c r="AH650" i="13" s="1"/>
  <c r="AI650" i="13" s="1"/>
  <c r="Y649" i="13" l="1" a="1"/>
  <c r="Y649" i="13" s="1"/>
  <c r="Z649" i="13" s="1"/>
  <c r="G648" i="13"/>
  <c r="F648" i="13" s="1"/>
  <c r="N649" i="13" a="1"/>
  <c r="N649" i="13" s="1"/>
  <c r="O649" i="13" s="1"/>
  <c r="AH649" i="13" a="1"/>
  <c r="AH649" i="13" s="1"/>
  <c r="AI649" i="13" s="1"/>
  <c r="Y648" i="13" l="1" a="1"/>
  <c r="Y648" i="13" s="1"/>
  <c r="Z648" i="13" s="1"/>
  <c r="N648" i="13" a="1"/>
  <c r="N648" i="13" s="1"/>
  <c r="O648" i="13" s="1"/>
  <c r="G647" i="13"/>
  <c r="F647" i="13" s="1"/>
  <c r="AH648" i="13" a="1"/>
  <c r="AH648" i="13" s="1"/>
  <c r="AI648" i="13" s="1"/>
  <c r="Y647" i="13" l="1" a="1"/>
  <c r="Y647" i="13" s="1"/>
  <c r="Z647" i="13" s="1"/>
  <c r="G646" i="13"/>
  <c r="F646" i="13" s="1"/>
  <c r="N647" i="13" a="1"/>
  <c r="N647" i="13" s="1"/>
  <c r="O647" i="13" s="1"/>
  <c r="AH647" i="13" a="1"/>
  <c r="AH647" i="13" s="1"/>
  <c r="AI647" i="13" s="1"/>
  <c r="Y646" i="13" l="1" a="1"/>
  <c r="Y646" i="13" s="1"/>
  <c r="Z646" i="13" s="1"/>
  <c r="G645" i="13"/>
  <c r="F645" i="13" s="1"/>
  <c r="AH646" i="13" a="1"/>
  <c r="AH646" i="13" s="1"/>
  <c r="AI646" i="13" s="1"/>
  <c r="N646" i="13" a="1"/>
  <c r="N646" i="13" s="1"/>
  <c r="O646" i="13" s="1"/>
  <c r="Y645" i="13" l="1" a="1"/>
  <c r="Y645" i="13" s="1"/>
  <c r="Z645" i="13" s="1"/>
  <c r="G644" i="13"/>
  <c r="F644" i="13" s="1"/>
  <c r="AH645" i="13" a="1"/>
  <c r="AH645" i="13" s="1"/>
  <c r="AI645" i="13" s="1"/>
  <c r="N645" i="13" a="1"/>
  <c r="N645" i="13" s="1"/>
  <c r="O645" i="13" s="1"/>
  <c r="Y644" i="13" l="1" a="1"/>
  <c r="Y644" i="13" s="1"/>
  <c r="Z644" i="13" s="1"/>
  <c r="G643" i="13"/>
  <c r="F643" i="13" s="1"/>
  <c r="N644" i="13" a="1"/>
  <c r="N644" i="13" s="1"/>
  <c r="O644" i="13" s="1"/>
  <c r="AH644" i="13" a="1"/>
  <c r="AH644" i="13" s="1"/>
  <c r="AI644" i="13" s="1"/>
  <c r="Y643" i="13" l="1" a="1"/>
  <c r="Y643" i="13" s="1"/>
  <c r="Z643" i="13" s="1"/>
  <c r="N643" i="13" a="1"/>
  <c r="N643" i="13" s="1"/>
  <c r="O643" i="13" s="1"/>
  <c r="AH643" i="13" a="1"/>
  <c r="AH643" i="13" s="1"/>
  <c r="AI643" i="13" s="1"/>
  <c r="G642" i="13"/>
  <c r="F642" i="13" s="1"/>
  <c r="Y642" i="13" l="1" a="1"/>
  <c r="Y642" i="13" s="1"/>
  <c r="Z642" i="13" s="1"/>
  <c r="N642" i="13" a="1"/>
  <c r="N642" i="13" s="1"/>
  <c r="O642" i="13" s="1"/>
  <c r="AH642" i="13" a="1"/>
  <c r="AH642" i="13" s="1"/>
  <c r="AI642" i="13" s="1"/>
  <c r="G641" i="13"/>
  <c r="F641" i="13" s="1"/>
  <c r="Y641" i="13" l="1" a="1"/>
  <c r="Y641" i="13" s="1"/>
  <c r="Z641" i="13" s="1"/>
  <c r="N641" i="13" a="1"/>
  <c r="N641" i="13" s="1"/>
  <c r="O641" i="13" s="1"/>
  <c r="AH641" i="13" a="1"/>
  <c r="AH641" i="13" s="1"/>
  <c r="AI641" i="13" s="1"/>
  <c r="G640" i="13"/>
  <c r="F640" i="13" s="1"/>
  <c r="Y640" i="13" l="1" a="1"/>
  <c r="Y640" i="13" s="1"/>
  <c r="Z640" i="13" s="1"/>
  <c r="N640" i="13" a="1"/>
  <c r="N640" i="13" s="1"/>
  <c r="O640" i="13" s="1"/>
  <c r="AH640" i="13" a="1"/>
  <c r="AH640" i="13" s="1"/>
  <c r="AI640" i="13" s="1"/>
  <c r="G639" i="13"/>
  <c r="F639" i="13" s="1"/>
  <c r="Y639" i="13" l="1" a="1"/>
  <c r="Y639" i="13" s="1"/>
  <c r="Z639" i="13" s="1"/>
  <c r="N639" i="13" a="1"/>
  <c r="N639" i="13" s="1"/>
  <c r="O639" i="13" s="1"/>
  <c r="G638" i="13"/>
  <c r="F638" i="13" s="1"/>
  <c r="AH639" i="13" a="1"/>
  <c r="AH639" i="13" s="1"/>
  <c r="AI639" i="13" s="1"/>
  <c r="Y638" i="13" l="1" a="1"/>
  <c r="Y638" i="13" s="1"/>
  <c r="Z638" i="13" s="1"/>
  <c r="N638" i="13" a="1"/>
  <c r="N638" i="13" s="1"/>
  <c r="O638" i="13" s="1"/>
  <c r="AH638" i="13" a="1"/>
  <c r="AH638" i="13" s="1"/>
  <c r="AI638" i="13" s="1"/>
  <c r="G637" i="13"/>
  <c r="F637" i="13" s="1"/>
  <c r="Y637" i="13" l="1" a="1"/>
  <c r="Y637" i="13" s="1"/>
  <c r="Z637" i="13" s="1"/>
  <c r="AH637" i="13" a="1"/>
  <c r="AH637" i="13" s="1"/>
  <c r="AI637" i="13" s="1"/>
  <c r="G636" i="13"/>
  <c r="F636" i="13" s="1"/>
  <c r="N637" i="13" a="1"/>
  <c r="N637" i="13" s="1"/>
  <c r="O637" i="13" s="1"/>
  <c r="Y636" i="13" l="1" a="1"/>
  <c r="Y636" i="13" s="1"/>
  <c r="Z636" i="13" s="1"/>
  <c r="G635" i="13"/>
  <c r="F635" i="13" s="1"/>
  <c r="N636" i="13" a="1"/>
  <c r="N636" i="13" s="1"/>
  <c r="O636" i="13" s="1"/>
  <c r="AH636" i="13" a="1"/>
  <c r="AH636" i="13" s="1"/>
  <c r="AI636" i="13" s="1"/>
  <c r="Y635" i="13" l="1" a="1"/>
  <c r="Y635" i="13" s="1"/>
  <c r="Z635" i="13" s="1"/>
  <c r="N635" i="13" a="1"/>
  <c r="N635" i="13" s="1"/>
  <c r="O635" i="13" s="1"/>
  <c r="G634" i="13"/>
  <c r="F634" i="13" s="1"/>
  <c r="AH635" i="13" a="1"/>
  <c r="AH635" i="13" s="1"/>
  <c r="AI635" i="13" s="1"/>
  <c r="Y634" i="13" l="1" a="1"/>
  <c r="Y634" i="13" s="1"/>
  <c r="Z634" i="13" s="1"/>
  <c r="G633" i="13"/>
  <c r="F633" i="13" s="1"/>
  <c r="N634" i="13" a="1"/>
  <c r="N634" i="13" s="1"/>
  <c r="O634" i="13" s="1"/>
  <c r="AH634" i="13" a="1"/>
  <c r="AH634" i="13" s="1"/>
  <c r="AI634" i="13" s="1"/>
  <c r="Y633" i="13" l="1" a="1"/>
  <c r="Y633" i="13" s="1"/>
  <c r="Z633" i="13" s="1"/>
  <c r="N633" i="13" a="1"/>
  <c r="N633" i="13" s="1"/>
  <c r="O633" i="13" s="1"/>
  <c r="AH633" i="13" a="1"/>
  <c r="AH633" i="13" s="1"/>
  <c r="AI633" i="13" s="1"/>
  <c r="G632" i="13"/>
  <c r="F632" i="13" s="1"/>
  <c r="Y632" i="13" l="1" a="1"/>
  <c r="Y632" i="13" s="1"/>
  <c r="Z632" i="13" s="1"/>
  <c r="N632" i="13" a="1"/>
  <c r="N632" i="13" s="1"/>
  <c r="O632" i="13" s="1"/>
  <c r="G631" i="13"/>
  <c r="F631" i="13" s="1"/>
  <c r="AH632" i="13" a="1"/>
  <c r="AH632" i="13" s="1"/>
  <c r="AI632" i="13" s="1"/>
  <c r="Y631" i="13" l="1" a="1"/>
  <c r="Y631" i="13" s="1"/>
  <c r="Z631" i="13" s="1"/>
  <c r="G630" i="13"/>
  <c r="F630" i="13" s="1"/>
  <c r="N631" i="13" a="1"/>
  <c r="N631" i="13" s="1"/>
  <c r="O631" i="13" s="1"/>
  <c r="AH631" i="13" a="1"/>
  <c r="AH631" i="13" s="1"/>
  <c r="AI631" i="13" s="1"/>
  <c r="Y630" i="13" l="1" a="1"/>
  <c r="Y630" i="13" s="1"/>
  <c r="Z630" i="13" s="1"/>
  <c r="G629" i="13"/>
  <c r="F629" i="13" s="1"/>
  <c r="AH630" i="13" a="1"/>
  <c r="AH630" i="13" s="1"/>
  <c r="AI630" i="13" s="1"/>
  <c r="N630" i="13" a="1"/>
  <c r="N630" i="13" s="1"/>
  <c r="O630" i="13" s="1"/>
  <c r="Y629" i="13" l="1" a="1"/>
  <c r="Y629" i="13" s="1"/>
  <c r="Z629" i="13" s="1"/>
  <c r="G628" i="13"/>
  <c r="F628" i="13" s="1"/>
  <c r="AH629" i="13" a="1"/>
  <c r="AH629" i="13" s="1"/>
  <c r="AI629" i="13" s="1"/>
  <c r="N629" i="13" a="1"/>
  <c r="N629" i="13" s="1"/>
  <c r="O629" i="13" s="1"/>
  <c r="Y628" i="13" l="1" a="1"/>
  <c r="Y628" i="13" s="1"/>
  <c r="Z628" i="13" s="1"/>
  <c r="G627" i="13"/>
  <c r="F627" i="13" s="1"/>
  <c r="AH628" i="13" a="1"/>
  <c r="AH628" i="13" s="1"/>
  <c r="AI628" i="13" s="1"/>
  <c r="N628" i="13" a="1"/>
  <c r="N628" i="13" s="1"/>
  <c r="O628" i="13" s="1"/>
  <c r="Y627" i="13" l="1" a="1"/>
  <c r="Y627" i="13" s="1"/>
  <c r="Z627" i="13" s="1"/>
  <c r="G626" i="13"/>
  <c r="F626" i="13" s="1"/>
  <c r="AH627" i="13" a="1"/>
  <c r="AH627" i="13" s="1"/>
  <c r="AI627" i="13" s="1"/>
  <c r="N627" i="13" a="1"/>
  <c r="N627" i="13" s="1"/>
  <c r="O627" i="13" s="1"/>
  <c r="Y626" i="13" l="1" a="1"/>
  <c r="Y626" i="13" s="1"/>
  <c r="Z626" i="13" s="1"/>
  <c r="G625" i="13"/>
  <c r="F625" i="13" s="1"/>
  <c r="AH626" i="13" a="1"/>
  <c r="AH626" i="13" s="1"/>
  <c r="AI626" i="13" s="1"/>
  <c r="N626" i="13" a="1"/>
  <c r="N626" i="13" s="1"/>
  <c r="O626" i="13" s="1"/>
  <c r="Y625" i="13" l="1" a="1"/>
  <c r="Y625" i="13" s="1"/>
  <c r="Z625" i="13" s="1"/>
  <c r="N625" i="13" a="1"/>
  <c r="N625" i="13" s="1"/>
  <c r="O625" i="13" s="1"/>
  <c r="AH625" i="13" a="1"/>
  <c r="AH625" i="13" s="1"/>
  <c r="AI625" i="13" s="1"/>
  <c r="G624" i="13"/>
  <c r="F624" i="13" s="1"/>
  <c r="Y624" i="13" l="1" a="1"/>
  <c r="Y624" i="13" s="1"/>
  <c r="Z624" i="13" s="1"/>
  <c r="N624" i="13" a="1"/>
  <c r="N624" i="13" s="1"/>
  <c r="O624" i="13" s="1"/>
  <c r="G623" i="13"/>
  <c r="F623" i="13" s="1"/>
  <c r="AH624" i="13" a="1"/>
  <c r="AH624" i="13" s="1"/>
  <c r="AI624" i="13" s="1"/>
  <c r="Y623" i="13" l="1" a="1"/>
  <c r="Y623" i="13" s="1"/>
  <c r="Z623" i="13" s="1"/>
  <c r="N623" i="13" a="1"/>
  <c r="N623" i="13" s="1"/>
  <c r="O623" i="13" s="1"/>
  <c r="G622" i="13"/>
  <c r="F622" i="13" s="1"/>
  <c r="AH623" i="13" a="1"/>
  <c r="AH623" i="13" s="1"/>
  <c r="AI623" i="13" s="1"/>
  <c r="Y622" i="13" l="1" a="1"/>
  <c r="Y622" i="13" s="1"/>
  <c r="Z622" i="13" s="1"/>
  <c r="G621" i="13"/>
  <c r="F621" i="13" s="1"/>
  <c r="N622" i="13" a="1"/>
  <c r="N622" i="13" s="1"/>
  <c r="O622" i="13" s="1"/>
  <c r="AH622" i="13" a="1"/>
  <c r="AH622" i="13" s="1"/>
  <c r="AI622" i="13" s="1"/>
  <c r="Y621" i="13" l="1" a="1"/>
  <c r="Y621" i="13" s="1"/>
  <c r="Z621" i="13" s="1"/>
  <c r="G620" i="13"/>
  <c r="F620" i="13" s="1"/>
  <c r="N621" i="13" a="1"/>
  <c r="N621" i="13" s="1"/>
  <c r="O621" i="13" s="1"/>
  <c r="AH621" i="13" a="1"/>
  <c r="AH621" i="13" s="1"/>
  <c r="AI621" i="13" s="1"/>
  <c r="Y620" i="13" l="1" a="1"/>
  <c r="Y620" i="13" s="1"/>
  <c r="Z620" i="13" s="1"/>
  <c r="G619" i="13"/>
  <c r="F619" i="13" s="1"/>
  <c r="AH620" i="13" a="1"/>
  <c r="AH620" i="13" s="1"/>
  <c r="AI620" i="13" s="1"/>
  <c r="N620" i="13" a="1"/>
  <c r="N620" i="13" s="1"/>
  <c r="O620" i="13" s="1"/>
  <c r="Y619" i="13" l="1" a="1"/>
  <c r="Y619" i="13" s="1"/>
  <c r="Z619" i="13" s="1"/>
  <c r="G618" i="13"/>
  <c r="F618" i="13" s="1"/>
  <c r="AH619" i="13" a="1"/>
  <c r="AH619" i="13" s="1"/>
  <c r="AI619" i="13" s="1"/>
  <c r="N619" i="13" a="1"/>
  <c r="N619" i="13" s="1"/>
  <c r="O619" i="13" s="1"/>
  <c r="Y618" i="13" l="1" a="1"/>
  <c r="Y618" i="13" s="1"/>
  <c r="Z618" i="13" s="1"/>
  <c r="G617" i="13"/>
  <c r="F617" i="13" s="1"/>
  <c r="AH618" i="13" a="1"/>
  <c r="AH618" i="13" s="1"/>
  <c r="AI618" i="13" s="1"/>
  <c r="N618" i="13" a="1"/>
  <c r="N618" i="13" s="1"/>
  <c r="O618" i="13" s="1"/>
  <c r="Y617" i="13" l="1" a="1"/>
  <c r="Y617" i="13" s="1"/>
  <c r="Z617" i="13" s="1"/>
  <c r="N617" i="13" a="1"/>
  <c r="N617" i="13" s="1"/>
  <c r="O617" i="13" s="1"/>
  <c r="G616" i="13"/>
  <c r="F616" i="13" s="1"/>
  <c r="AH617" i="13" a="1"/>
  <c r="AH617" i="13" s="1"/>
  <c r="AI617" i="13" s="1"/>
  <c r="Y616" i="13" l="1" a="1"/>
  <c r="Y616" i="13" s="1"/>
  <c r="Z616" i="13" s="1"/>
  <c r="N616" i="13" a="1"/>
  <c r="N616" i="13" s="1"/>
  <c r="O616" i="13" s="1"/>
  <c r="G615" i="13"/>
  <c r="F615" i="13" s="1"/>
  <c r="AH616" i="13" a="1"/>
  <c r="AH616" i="13" s="1"/>
  <c r="AI616" i="13" s="1"/>
  <c r="Y615" i="13" l="1" a="1"/>
  <c r="Y615" i="13" s="1"/>
  <c r="Z615" i="13" s="1"/>
  <c r="N615" i="13" a="1"/>
  <c r="N615" i="13" s="1"/>
  <c r="O615" i="13" s="1"/>
  <c r="G614" i="13"/>
  <c r="F614" i="13" s="1"/>
  <c r="AH615" i="13" a="1"/>
  <c r="AH615" i="13" s="1"/>
  <c r="AI615" i="13" s="1"/>
  <c r="Y614" i="13" l="1" a="1"/>
  <c r="Y614" i="13" s="1"/>
  <c r="Z614" i="13" s="1"/>
  <c r="AH614" i="13" a="1"/>
  <c r="AH614" i="13" s="1"/>
  <c r="AI614" i="13" s="1"/>
  <c r="G613" i="13"/>
  <c r="F613" i="13" s="1"/>
  <c r="N614" i="13" a="1"/>
  <c r="N614" i="13" s="1"/>
  <c r="O614" i="13" s="1"/>
  <c r="Y613" i="13" l="1" a="1"/>
  <c r="Y613" i="13" s="1"/>
  <c r="Z613" i="13" s="1"/>
  <c r="G612" i="13"/>
  <c r="F612" i="13" s="1"/>
  <c r="N613" i="13" a="1"/>
  <c r="N613" i="13" s="1"/>
  <c r="O613" i="13" s="1"/>
  <c r="AH613" i="13" a="1"/>
  <c r="AH613" i="13" s="1"/>
  <c r="AI613" i="13" s="1"/>
  <c r="Y612" i="13" l="1" a="1"/>
  <c r="Y612" i="13" s="1"/>
  <c r="Z612" i="13" s="1"/>
  <c r="G611" i="13"/>
  <c r="F611" i="13" s="1"/>
  <c r="N612" i="13" a="1"/>
  <c r="N612" i="13" s="1"/>
  <c r="O612" i="13" s="1"/>
  <c r="AH612" i="13" a="1"/>
  <c r="AH612" i="13" s="1"/>
  <c r="AI612" i="13" s="1"/>
  <c r="Y611" i="13" l="1" a="1"/>
  <c r="Y611" i="13" s="1"/>
  <c r="Z611" i="13" s="1"/>
  <c r="G610" i="13"/>
  <c r="F610" i="13" s="1"/>
  <c r="AH611" i="13" a="1"/>
  <c r="AH611" i="13" s="1"/>
  <c r="AI611" i="13" s="1"/>
  <c r="N611" i="13" a="1"/>
  <c r="N611" i="13" s="1"/>
  <c r="O611" i="13" s="1"/>
  <c r="Y610" i="13" l="1" a="1"/>
  <c r="Y610" i="13" s="1"/>
  <c r="Z610" i="13" s="1"/>
  <c r="N610" i="13" a="1"/>
  <c r="N610" i="13" s="1"/>
  <c r="O610" i="13" s="1"/>
  <c r="AH610" i="13" a="1"/>
  <c r="AH610" i="13" s="1"/>
  <c r="AI610" i="13" s="1"/>
  <c r="G609" i="13"/>
  <c r="F609" i="13" s="1"/>
  <c r="Y609" i="13" l="1" a="1"/>
  <c r="Y609" i="13" s="1"/>
  <c r="Z609" i="13" s="1"/>
  <c r="N609" i="13" a="1"/>
  <c r="N609" i="13" s="1"/>
  <c r="O609" i="13" s="1"/>
  <c r="AH609" i="13" a="1"/>
  <c r="AH609" i="13" s="1"/>
  <c r="AI609" i="13" s="1"/>
  <c r="G608" i="13"/>
  <c r="F608" i="13" s="1"/>
  <c r="Y608" i="13" l="1" a="1"/>
  <c r="Y608" i="13" s="1"/>
  <c r="Z608" i="13" s="1"/>
  <c r="G607" i="13"/>
  <c r="F607" i="13" s="1"/>
  <c r="N608" i="13" a="1"/>
  <c r="N608" i="13" s="1"/>
  <c r="O608" i="13" s="1"/>
  <c r="AH608" i="13" a="1"/>
  <c r="AH608" i="13" s="1"/>
  <c r="AI608" i="13" s="1"/>
  <c r="Y607" i="13" l="1" a="1"/>
  <c r="Y607" i="13" s="1"/>
  <c r="Z607" i="13" s="1"/>
  <c r="N607" i="13" a="1"/>
  <c r="N607" i="13" s="1"/>
  <c r="O607" i="13" s="1"/>
  <c r="G606" i="13"/>
  <c r="F606" i="13" s="1"/>
  <c r="AH607" i="13" a="1"/>
  <c r="AH607" i="13" s="1"/>
  <c r="AI607" i="13" s="1"/>
  <c r="Y606" i="13" l="1" a="1"/>
  <c r="Y606" i="13" s="1"/>
  <c r="Z606" i="13" s="1"/>
  <c r="AH606" i="13" a="1"/>
  <c r="AH606" i="13" s="1"/>
  <c r="AI606" i="13" s="1"/>
  <c r="G605" i="13"/>
  <c r="F605" i="13" s="1"/>
  <c r="N606" i="13" a="1"/>
  <c r="N606" i="13" s="1"/>
  <c r="O606" i="13" s="1"/>
  <c r="Y605" i="13" l="1" a="1"/>
  <c r="Y605" i="13" s="1"/>
  <c r="Z605" i="13" s="1"/>
  <c r="AH605" i="13" a="1"/>
  <c r="AH605" i="13" s="1"/>
  <c r="AI605" i="13" s="1"/>
  <c r="N605" i="13" a="1"/>
  <c r="N605" i="13" s="1"/>
  <c r="O605" i="13" s="1"/>
  <c r="G604" i="13"/>
  <c r="F604" i="13" s="1"/>
  <c r="Y604" i="13" l="1" a="1"/>
  <c r="Y604" i="13" s="1"/>
  <c r="Z604" i="13" s="1"/>
  <c r="G603" i="13"/>
  <c r="F603" i="13" s="1"/>
  <c r="N604" i="13" a="1"/>
  <c r="N604" i="13" s="1"/>
  <c r="O604" i="13" s="1"/>
  <c r="AH604" i="13" a="1"/>
  <c r="AH604" i="13" s="1"/>
  <c r="AI604" i="13" s="1"/>
  <c r="Y603" i="13" l="1" a="1"/>
  <c r="Y603" i="13" s="1"/>
  <c r="Z603" i="13" s="1"/>
  <c r="G602" i="13"/>
  <c r="F602" i="13" s="1"/>
  <c r="AH603" i="13" a="1"/>
  <c r="AH603" i="13" s="1"/>
  <c r="AI603" i="13" s="1"/>
  <c r="N603" i="13" a="1"/>
  <c r="N603" i="13" s="1"/>
  <c r="O603" i="13" s="1"/>
  <c r="Y602" i="13" l="1" a="1"/>
  <c r="Y602" i="13" s="1"/>
  <c r="Z602" i="13" s="1"/>
  <c r="G601" i="13"/>
  <c r="F601" i="13" s="1"/>
  <c r="AH602" i="13" a="1"/>
  <c r="AH602" i="13" s="1"/>
  <c r="AI602" i="13" s="1"/>
  <c r="N602" i="13" a="1"/>
  <c r="N602" i="13" s="1"/>
  <c r="O602" i="13" s="1"/>
  <c r="Y601" i="13" l="1" a="1"/>
  <c r="Y601" i="13" s="1"/>
  <c r="Z601" i="13" s="1"/>
  <c r="N601" i="13" a="1"/>
  <c r="N601" i="13" s="1"/>
  <c r="O601" i="13" s="1"/>
  <c r="G600" i="13"/>
  <c r="F600" i="13" s="1"/>
  <c r="AH601" i="13" a="1"/>
  <c r="AH601" i="13" s="1"/>
  <c r="AI601" i="13" s="1"/>
  <c r="Y600" i="13" l="1" a="1"/>
  <c r="Y600" i="13" s="1"/>
  <c r="Z600" i="13" s="1"/>
  <c r="G599" i="13"/>
  <c r="F599" i="13" s="1"/>
  <c r="N600" i="13" a="1"/>
  <c r="N600" i="13" s="1"/>
  <c r="O600" i="13" s="1"/>
  <c r="AH600" i="13" a="1"/>
  <c r="AH600" i="13" s="1"/>
  <c r="AI600" i="13" s="1"/>
  <c r="Y599" i="13" l="1" a="1"/>
  <c r="Y599" i="13" s="1"/>
  <c r="Z599" i="13" s="1"/>
  <c r="N599" i="13" a="1"/>
  <c r="N599" i="13" s="1"/>
  <c r="O599" i="13" s="1"/>
  <c r="G598" i="13"/>
  <c r="F598" i="13" s="1"/>
  <c r="AH599" i="13" a="1"/>
  <c r="AH599" i="13" s="1"/>
  <c r="AI599" i="13" s="1"/>
  <c r="Y598" i="13" l="1" a="1"/>
  <c r="Y598" i="13" s="1"/>
  <c r="Z598" i="13" s="1"/>
  <c r="AH598" i="13" a="1"/>
  <c r="AH598" i="13" s="1"/>
  <c r="AI598" i="13" s="1"/>
  <c r="N598" i="13" a="1"/>
  <c r="N598" i="13" s="1"/>
  <c r="O598" i="13" s="1"/>
  <c r="G597" i="13"/>
  <c r="F597" i="13" s="1"/>
  <c r="Y597" i="13" l="1" a="1"/>
  <c r="Y597" i="13" s="1"/>
  <c r="Z597" i="13" s="1"/>
  <c r="G596" i="13"/>
  <c r="F596" i="13" s="1"/>
  <c r="AH597" i="13" a="1"/>
  <c r="AH597" i="13" s="1"/>
  <c r="AI597" i="13" s="1"/>
  <c r="N597" i="13" a="1"/>
  <c r="N597" i="13" s="1"/>
  <c r="O597" i="13" s="1"/>
  <c r="Y596" i="13" l="1" a="1"/>
  <c r="Y596" i="13" s="1"/>
  <c r="Z596" i="13" s="1"/>
  <c r="G595" i="13"/>
  <c r="F595" i="13" s="1"/>
  <c r="AH596" i="13" a="1"/>
  <c r="AH596" i="13" s="1"/>
  <c r="AI596" i="13" s="1"/>
  <c r="N596" i="13" a="1"/>
  <c r="N596" i="13" s="1"/>
  <c r="O596" i="13" s="1"/>
  <c r="Y595" i="13" l="1" a="1"/>
  <c r="Y595" i="13" s="1"/>
  <c r="Z595" i="13" s="1"/>
  <c r="G594" i="13"/>
  <c r="F594" i="13" s="1"/>
  <c r="N595" i="13" a="1"/>
  <c r="N595" i="13" s="1"/>
  <c r="O595" i="13" s="1"/>
  <c r="AH595" i="13" a="1"/>
  <c r="AH595" i="13" s="1"/>
  <c r="AI595" i="13" s="1"/>
  <c r="Y594" i="13" l="1" a="1"/>
  <c r="Y594" i="13" s="1"/>
  <c r="Z594" i="13" s="1"/>
  <c r="G593" i="13"/>
  <c r="F593" i="13" s="1"/>
  <c r="AH594" i="13" a="1"/>
  <c r="AH594" i="13" s="1"/>
  <c r="AI594" i="13" s="1"/>
  <c r="N594" i="13" a="1"/>
  <c r="N594" i="13" s="1"/>
  <c r="O594" i="13" s="1"/>
  <c r="Y593" i="13" l="1" a="1"/>
  <c r="Y593" i="13" s="1"/>
  <c r="Z593" i="13" s="1"/>
  <c r="N593" i="13" a="1"/>
  <c r="N593" i="13" s="1"/>
  <c r="O593" i="13" s="1"/>
  <c r="AH593" i="13" a="1"/>
  <c r="AH593" i="13" s="1"/>
  <c r="AI593" i="13" s="1"/>
  <c r="G592" i="13"/>
  <c r="F592" i="13" s="1"/>
  <c r="Y592" i="13" l="1" a="1"/>
  <c r="Y592" i="13" s="1"/>
  <c r="Z592" i="13" s="1"/>
  <c r="N592" i="13" a="1"/>
  <c r="N592" i="13" s="1"/>
  <c r="O592" i="13" s="1"/>
  <c r="G591" i="13"/>
  <c r="F591" i="13" s="1"/>
  <c r="AH592" i="13" a="1"/>
  <c r="AH592" i="13" s="1"/>
  <c r="AI592" i="13" s="1"/>
  <c r="Y591" i="13" l="1" a="1"/>
  <c r="Y591" i="13" s="1"/>
  <c r="Z591" i="13" s="1"/>
  <c r="G590" i="13"/>
  <c r="F590" i="13" s="1"/>
  <c r="N591" i="13" a="1"/>
  <c r="N591" i="13" s="1"/>
  <c r="O591" i="13" s="1"/>
  <c r="AH591" i="13" a="1"/>
  <c r="AH591" i="13" s="1"/>
  <c r="AI591" i="13" s="1"/>
  <c r="Y590" i="13" l="1" a="1"/>
  <c r="Y590" i="13" s="1"/>
  <c r="Z590" i="13" s="1"/>
  <c r="AH590" i="13" a="1"/>
  <c r="AH590" i="13" s="1"/>
  <c r="AI590" i="13" s="1"/>
  <c r="G589" i="13"/>
  <c r="F589" i="13" s="1"/>
  <c r="N590" i="13" a="1"/>
  <c r="N590" i="13" s="1"/>
  <c r="O590" i="13" s="1"/>
  <c r="Y589" i="13" l="1" a="1"/>
  <c r="Y589" i="13" s="1"/>
  <c r="Z589" i="13" s="1"/>
  <c r="G588" i="13"/>
  <c r="F588" i="13" s="1"/>
  <c r="AH589" i="13" a="1"/>
  <c r="AH589" i="13" s="1"/>
  <c r="AI589" i="13" s="1"/>
  <c r="N589" i="13" a="1"/>
  <c r="N589" i="13" s="1"/>
  <c r="O589" i="13" s="1"/>
  <c r="Y588" i="13" l="1" a="1"/>
  <c r="Y588" i="13" s="1"/>
  <c r="Z588" i="13" s="1"/>
  <c r="AH588" i="13" a="1"/>
  <c r="AH588" i="13" s="1"/>
  <c r="AI588" i="13" s="1"/>
  <c r="N588" i="13" a="1"/>
  <c r="N588" i="13" s="1"/>
  <c r="O588" i="13" s="1"/>
  <c r="G587" i="13"/>
  <c r="F587" i="13" s="1"/>
  <c r="Y587" i="13" l="1" a="1"/>
  <c r="Y587" i="13" s="1"/>
  <c r="Z587" i="13" s="1"/>
  <c r="N587" i="13" a="1"/>
  <c r="N587" i="13" s="1"/>
  <c r="O587" i="13" s="1"/>
  <c r="G586" i="13"/>
  <c r="F586" i="13" s="1"/>
  <c r="AH587" i="13" a="1"/>
  <c r="AH587" i="13" s="1"/>
  <c r="AI587" i="13" s="1"/>
  <c r="Y586" i="13" l="1" a="1"/>
  <c r="Y586" i="13" s="1"/>
  <c r="Z586" i="13" s="1"/>
  <c r="N586" i="13" a="1"/>
  <c r="N586" i="13" s="1"/>
  <c r="O586" i="13" s="1"/>
  <c r="G585" i="13"/>
  <c r="F585" i="13" s="1"/>
  <c r="AH586" i="13" a="1"/>
  <c r="AH586" i="13" s="1"/>
  <c r="AI586" i="13" s="1"/>
  <c r="Y585" i="13" l="1" a="1"/>
  <c r="Y585" i="13" s="1"/>
  <c r="Z585" i="13" s="1"/>
  <c r="G584" i="13"/>
  <c r="F584" i="13" s="1"/>
  <c r="AH585" i="13" a="1"/>
  <c r="AH585" i="13" s="1"/>
  <c r="AI585" i="13" s="1"/>
  <c r="N585" i="13" a="1"/>
  <c r="N585" i="13" s="1"/>
  <c r="O585" i="13" s="1"/>
  <c r="Y584" i="13" l="1" a="1"/>
  <c r="Y584" i="13" s="1"/>
  <c r="Z584" i="13" s="1"/>
  <c r="G583" i="13"/>
  <c r="F583" i="13" s="1"/>
  <c r="N584" i="13" a="1"/>
  <c r="N584" i="13" s="1"/>
  <c r="O584" i="13" s="1"/>
  <c r="AH584" i="13" a="1"/>
  <c r="AH584" i="13" s="1"/>
  <c r="AI584" i="13" s="1"/>
  <c r="Y583" i="13" l="1" a="1"/>
  <c r="Y583" i="13" s="1"/>
  <c r="Z583" i="13" s="1"/>
  <c r="N583" i="13" a="1"/>
  <c r="N583" i="13" s="1"/>
  <c r="O583" i="13" s="1"/>
  <c r="AH583" i="13" a="1"/>
  <c r="AH583" i="13" s="1"/>
  <c r="AI583" i="13" s="1"/>
  <c r="G582" i="13"/>
  <c r="F582" i="13" s="1"/>
  <c r="Y582" i="13" l="1" a="1"/>
  <c r="Y582" i="13" s="1"/>
  <c r="Z582" i="13" s="1"/>
  <c r="G581" i="13"/>
  <c r="F581" i="13" s="1"/>
  <c r="AH582" i="13" a="1"/>
  <c r="AH582" i="13" s="1"/>
  <c r="AI582" i="13" s="1"/>
  <c r="N582" i="13" a="1"/>
  <c r="N582" i="13" s="1"/>
  <c r="O582" i="13" s="1"/>
  <c r="Y581" i="13" l="1" a="1"/>
  <c r="Y581" i="13" s="1"/>
  <c r="Z581" i="13" s="1"/>
  <c r="G580" i="13"/>
  <c r="F580" i="13" s="1"/>
  <c r="AH581" i="13" a="1"/>
  <c r="AH581" i="13" s="1"/>
  <c r="AI581" i="13" s="1"/>
  <c r="N581" i="13" a="1"/>
  <c r="N581" i="13" s="1"/>
  <c r="O581" i="13" s="1"/>
  <c r="Y580" i="13" l="1" a="1"/>
  <c r="Y580" i="13" s="1"/>
  <c r="Z580" i="13" s="1"/>
  <c r="N580" i="13" a="1"/>
  <c r="N580" i="13" s="1"/>
  <c r="O580" i="13" s="1"/>
  <c r="AH580" i="13" a="1"/>
  <c r="AH580" i="13" s="1"/>
  <c r="AI580" i="13" s="1"/>
  <c r="G579" i="13"/>
  <c r="F579" i="13" s="1"/>
  <c r="Y579" i="13" l="1" a="1"/>
  <c r="Y579" i="13" s="1"/>
  <c r="Z579" i="13" s="1"/>
  <c r="AH579" i="13" a="1"/>
  <c r="AH579" i="13" s="1"/>
  <c r="AI579" i="13" s="1"/>
  <c r="G578" i="13"/>
  <c r="F578" i="13" s="1"/>
  <c r="N579" i="13" a="1"/>
  <c r="N579" i="13" s="1"/>
  <c r="O579" i="13" s="1"/>
  <c r="Y578" i="13" l="1" a="1"/>
  <c r="Y578" i="13" s="1"/>
  <c r="Z578" i="13" s="1"/>
  <c r="N578" i="13" a="1"/>
  <c r="N578" i="13" s="1"/>
  <c r="O578" i="13" s="1"/>
  <c r="G577" i="13"/>
  <c r="F577" i="13" s="1"/>
  <c r="AH578" i="13" a="1"/>
  <c r="AH578" i="13" s="1"/>
  <c r="AI578" i="13" s="1"/>
  <c r="Y577" i="13" l="1" a="1"/>
  <c r="Y577" i="13" s="1"/>
  <c r="Z577" i="13" s="1"/>
  <c r="G576" i="13"/>
  <c r="F576" i="13" s="1"/>
  <c r="AH577" i="13" a="1"/>
  <c r="AH577" i="13" s="1"/>
  <c r="AI577" i="13" s="1"/>
  <c r="N577" i="13" a="1"/>
  <c r="N577" i="13" s="1"/>
  <c r="O577" i="13" s="1"/>
  <c r="Y576" i="13" l="1" a="1"/>
  <c r="Y576" i="13" s="1"/>
  <c r="Z576" i="13" s="1"/>
  <c r="G575" i="13"/>
  <c r="F575" i="13" s="1"/>
  <c r="AH576" i="13" a="1"/>
  <c r="AH576" i="13" s="1"/>
  <c r="AI576" i="13" s="1"/>
  <c r="N576" i="13" a="1"/>
  <c r="N576" i="13" s="1"/>
  <c r="O576" i="13" s="1"/>
  <c r="Y575" i="13" l="1" a="1"/>
  <c r="Y575" i="13" s="1"/>
  <c r="Z575" i="13" s="1"/>
  <c r="G574" i="13"/>
  <c r="F574" i="13" s="1"/>
  <c r="AH575" i="13" a="1"/>
  <c r="AH575" i="13" s="1"/>
  <c r="AI575" i="13" s="1"/>
  <c r="N575" i="13" a="1"/>
  <c r="N575" i="13" s="1"/>
  <c r="O575" i="13" s="1"/>
  <c r="Y574" i="13" l="1" a="1"/>
  <c r="Y574" i="13" s="1"/>
  <c r="Z574" i="13" s="1"/>
  <c r="G573" i="13"/>
  <c r="F573" i="13" s="1"/>
  <c r="AH574" i="13" a="1"/>
  <c r="AH574" i="13" s="1"/>
  <c r="AI574" i="13" s="1"/>
  <c r="N574" i="13" a="1"/>
  <c r="N574" i="13" s="1"/>
  <c r="O574" i="13" s="1"/>
  <c r="Y573" i="13" l="1" a="1"/>
  <c r="Y573" i="13" s="1"/>
  <c r="Z573" i="13" s="1"/>
  <c r="G572" i="13"/>
  <c r="F572" i="13" s="1"/>
  <c r="AH573" i="13" a="1"/>
  <c r="AH573" i="13" s="1"/>
  <c r="AI573" i="13" s="1"/>
  <c r="N573" i="13" a="1"/>
  <c r="N573" i="13" s="1"/>
  <c r="O573" i="13" s="1"/>
  <c r="Y572" i="13" l="1" a="1"/>
  <c r="Y572" i="13" s="1"/>
  <c r="Z572" i="13" s="1"/>
  <c r="N572" i="13" a="1"/>
  <c r="N572" i="13" s="1"/>
  <c r="O572" i="13" s="1"/>
  <c r="AH572" i="13" a="1"/>
  <c r="AH572" i="13" s="1"/>
  <c r="AI572" i="13" s="1"/>
  <c r="G571" i="13"/>
  <c r="F571" i="13" s="1"/>
  <c r="Y571" i="13" l="1" a="1"/>
  <c r="Y571" i="13" s="1"/>
  <c r="Z571" i="13" s="1"/>
  <c r="AH571" i="13" a="1"/>
  <c r="AH571" i="13" s="1"/>
  <c r="AI571" i="13" s="1"/>
  <c r="G570" i="13"/>
  <c r="F570" i="13" s="1"/>
  <c r="N571" i="13" a="1"/>
  <c r="N571" i="13" s="1"/>
  <c r="O571" i="13" s="1"/>
  <c r="Y570" i="13" l="1" a="1"/>
  <c r="Y570" i="13" s="1"/>
  <c r="Z570" i="13" s="1"/>
  <c r="N570" i="13" a="1"/>
  <c r="N570" i="13" s="1"/>
  <c r="O570" i="13" s="1"/>
  <c r="AH570" i="13" a="1"/>
  <c r="AH570" i="13" s="1"/>
  <c r="AI570" i="13" s="1"/>
  <c r="G569" i="13"/>
  <c r="F569" i="13" s="1"/>
  <c r="Y569" i="13" l="1" a="1"/>
  <c r="Y569" i="13" s="1"/>
  <c r="Z569" i="13" s="1"/>
  <c r="G568" i="13"/>
  <c r="F568" i="13" s="1"/>
  <c r="AH569" i="13" a="1"/>
  <c r="AH569" i="13" s="1"/>
  <c r="AI569" i="13" s="1"/>
  <c r="N569" i="13" a="1"/>
  <c r="N569" i="13" s="1"/>
  <c r="O569" i="13" s="1"/>
  <c r="Y568" i="13" l="1" a="1"/>
  <c r="Y568" i="13" s="1"/>
  <c r="Z568" i="13" s="1"/>
  <c r="G567" i="13"/>
  <c r="F567" i="13" s="1"/>
  <c r="AH568" i="13" a="1"/>
  <c r="AH568" i="13" s="1"/>
  <c r="AI568" i="13" s="1"/>
  <c r="N568" i="13" a="1"/>
  <c r="N568" i="13" s="1"/>
  <c r="O568" i="13" s="1"/>
  <c r="Y567" i="13" l="1" a="1"/>
  <c r="Y567" i="13" s="1"/>
  <c r="Z567" i="13" s="1"/>
  <c r="G566" i="13"/>
  <c r="F566" i="13" s="1"/>
  <c r="AH567" i="13" a="1"/>
  <c r="AH567" i="13" s="1"/>
  <c r="AI567" i="13" s="1"/>
  <c r="N567" i="13" a="1"/>
  <c r="N567" i="13" s="1"/>
  <c r="O567" i="13" s="1"/>
  <c r="Y566" i="13" l="1" a="1"/>
  <c r="Y566" i="13" s="1"/>
  <c r="Z566" i="13" s="1"/>
  <c r="AH566" i="13" a="1"/>
  <c r="AH566" i="13" s="1"/>
  <c r="AI566" i="13" s="1"/>
  <c r="N566" i="13" a="1"/>
  <c r="N566" i="13" s="1"/>
  <c r="O566" i="13" s="1"/>
  <c r="G565" i="13"/>
  <c r="F565" i="13" s="1"/>
  <c r="Y565" i="13" l="1" a="1"/>
  <c r="Y565" i="13" s="1"/>
  <c r="Z565" i="13" s="1"/>
  <c r="G564" i="13"/>
  <c r="F564" i="13" s="1"/>
  <c r="N565" i="13" a="1"/>
  <c r="N565" i="13" s="1"/>
  <c r="O565" i="13" s="1"/>
  <c r="AH565" i="13" a="1"/>
  <c r="AH565" i="13" s="1"/>
  <c r="AI565" i="13" s="1"/>
  <c r="Y564" i="13" l="1" a="1"/>
  <c r="Y564" i="13" s="1"/>
  <c r="Z564" i="13" s="1"/>
  <c r="N564" i="13" a="1"/>
  <c r="N564" i="13" s="1"/>
  <c r="O564" i="13" s="1"/>
  <c r="G563" i="13"/>
  <c r="F563" i="13" s="1"/>
  <c r="AH564" i="13" a="1"/>
  <c r="AH564" i="13" s="1"/>
  <c r="AI564" i="13" s="1"/>
  <c r="Y563" i="13" l="1" a="1"/>
  <c r="Y563" i="13" s="1"/>
  <c r="Z563" i="13" s="1"/>
  <c r="N563" i="13" a="1"/>
  <c r="N563" i="13" s="1"/>
  <c r="O563" i="13" s="1"/>
  <c r="G562" i="13"/>
  <c r="F562" i="13" s="1"/>
  <c r="AH563" i="13" a="1"/>
  <c r="AH563" i="13" s="1"/>
  <c r="AI563" i="13" s="1"/>
  <c r="Y562" i="13" l="1" a="1"/>
  <c r="Y562" i="13" s="1"/>
  <c r="Z562" i="13" s="1"/>
  <c r="N562" i="13" a="1"/>
  <c r="N562" i="13" s="1"/>
  <c r="O562" i="13" s="1"/>
  <c r="AH562" i="13" a="1"/>
  <c r="AH562" i="13" s="1"/>
  <c r="AI562" i="13" s="1"/>
  <c r="G561" i="13"/>
  <c r="F561" i="13" s="1"/>
  <c r="Y561" i="13" l="1" a="1"/>
  <c r="Y561" i="13" s="1"/>
  <c r="Z561" i="13" s="1"/>
  <c r="N561" i="13" a="1"/>
  <c r="N561" i="13" s="1"/>
  <c r="O561" i="13" s="1"/>
  <c r="G560" i="13"/>
  <c r="F560" i="13" s="1"/>
  <c r="AH561" i="13" a="1"/>
  <c r="AH561" i="13" s="1"/>
  <c r="AI561" i="13" s="1"/>
  <c r="Y560" i="13" l="1" a="1"/>
  <c r="Y560" i="13" s="1"/>
  <c r="Z560" i="13" s="1"/>
  <c r="G559" i="13"/>
  <c r="F559" i="13" s="1"/>
  <c r="N560" i="13" a="1"/>
  <c r="N560" i="13" s="1"/>
  <c r="O560" i="13" s="1"/>
  <c r="AH560" i="13" a="1"/>
  <c r="AH560" i="13" s="1"/>
  <c r="AI560" i="13" s="1"/>
  <c r="Y559" i="13" l="1" a="1"/>
  <c r="Y559" i="13" s="1"/>
  <c r="Z559" i="13" s="1"/>
  <c r="G558" i="13"/>
  <c r="F558" i="13" s="1"/>
  <c r="N559" i="13" a="1"/>
  <c r="N559" i="13" s="1"/>
  <c r="O559" i="13" s="1"/>
  <c r="AH559" i="13" a="1"/>
  <c r="AH559" i="13" s="1"/>
  <c r="AI559" i="13" s="1"/>
  <c r="Y558" i="13" l="1" a="1"/>
  <c r="Y558" i="13" s="1"/>
  <c r="Z558" i="13" s="1"/>
  <c r="G557" i="13"/>
  <c r="F557" i="13" s="1"/>
  <c r="N558" i="13" a="1"/>
  <c r="N558" i="13" s="1"/>
  <c r="O558" i="13" s="1"/>
  <c r="AH558" i="13" a="1"/>
  <c r="AH558" i="13" s="1"/>
  <c r="AI558" i="13" s="1"/>
  <c r="Y557" i="13" l="1" a="1"/>
  <c r="Y557" i="13" s="1"/>
  <c r="Z557" i="13" s="1"/>
  <c r="G556" i="13"/>
  <c r="F556" i="13" s="1"/>
  <c r="AH557" i="13" a="1"/>
  <c r="AH557" i="13" s="1"/>
  <c r="AI557" i="13" s="1"/>
  <c r="N557" i="13" a="1"/>
  <c r="N557" i="13" s="1"/>
  <c r="O557" i="13" s="1"/>
  <c r="Y556" i="13" l="1" a="1"/>
  <c r="Y556" i="13" s="1"/>
  <c r="Z556" i="13" s="1"/>
  <c r="G555" i="13"/>
  <c r="F555" i="13" s="1"/>
  <c r="AH556" i="13" a="1"/>
  <c r="AH556" i="13" s="1"/>
  <c r="AI556" i="13" s="1"/>
  <c r="N556" i="13" a="1"/>
  <c r="N556" i="13" s="1"/>
  <c r="O556" i="13" s="1"/>
  <c r="Y555" i="13" l="1" a="1"/>
  <c r="Y555" i="13" s="1"/>
  <c r="Z555" i="13" s="1"/>
  <c r="N555" i="13" a="1"/>
  <c r="N555" i="13" s="1"/>
  <c r="O555" i="13" s="1"/>
  <c r="G554" i="13"/>
  <c r="F554" i="13" s="1"/>
  <c r="AH555" i="13" a="1"/>
  <c r="AH555" i="13" s="1"/>
  <c r="AI555" i="13" s="1"/>
  <c r="Y554" i="13" l="1" a="1"/>
  <c r="Y554" i="13" s="1"/>
  <c r="Z554" i="13" s="1"/>
  <c r="N554" i="13" a="1"/>
  <c r="N554" i="13" s="1"/>
  <c r="O554" i="13" s="1"/>
  <c r="G553" i="13"/>
  <c r="F553" i="13" s="1"/>
  <c r="AH554" i="13" a="1"/>
  <c r="AH554" i="13" s="1"/>
  <c r="AI554" i="13" s="1"/>
  <c r="Y553" i="13" l="1" a="1"/>
  <c r="Y553" i="13" s="1"/>
  <c r="Z553" i="13" s="1"/>
  <c r="G552" i="13"/>
  <c r="F552" i="13" s="1"/>
  <c r="AH553" i="13" a="1"/>
  <c r="AH553" i="13" s="1"/>
  <c r="AI553" i="13" s="1"/>
  <c r="N553" i="13" a="1"/>
  <c r="N553" i="13" s="1"/>
  <c r="O553" i="13" s="1"/>
  <c r="Y552" i="13" l="1" a="1"/>
  <c r="Y552" i="13" s="1"/>
  <c r="Z552" i="13" s="1"/>
  <c r="G551" i="13"/>
  <c r="F551" i="13" s="1"/>
  <c r="AH552" i="13" a="1"/>
  <c r="AH552" i="13" s="1"/>
  <c r="AI552" i="13" s="1"/>
  <c r="N552" i="13" a="1"/>
  <c r="N552" i="13" s="1"/>
  <c r="O552" i="13" s="1"/>
  <c r="Y551" i="13" l="1" a="1"/>
  <c r="Y551" i="13" s="1"/>
  <c r="Z551" i="13" s="1"/>
  <c r="AH551" i="13" a="1"/>
  <c r="AH551" i="13" s="1"/>
  <c r="AI551" i="13" s="1"/>
  <c r="G550" i="13"/>
  <c r="F550" i="13" s="1"/>
  <c r="N551" i="13" a="1"/>
  <c r="N551" i="13" s="1"/>
  <c r="O551" i="13" s="1"/>
  <c r="Y550" i="13" l="1" a="1"/>
  <c r="Y550" i="13" s="1"/>
  <c r="Z550" i="13" s="1"/>
  <c r="G549" i="13"/>
  <c r="F549" i="13" s="1"/>
  <c r="N550" i="13" a="1"/>
  <c r="N550" i="13" s="1"/>
  <c r="O550" i="13" s="1"/>
  <c r="AH550" i="13" a="1"/>
  <c r="AH550" i="13" s="1"/>
  <c r="AI550" i="13" s="1"/>
  <c r="Y549" i="13" l="1" a="1"/>
  <c r="Y549" i="13" s="1"/>
  <c r="Z549" i="13" s="1"/>
  <c r="G548" i="13"/>
  <c r="F548" i="13" s="1"/>
  <c r="AH549" i="13" a="1"/>
  <c r="AH549" i="13" s="1"/>
  <c r="AI549" i="13" s="1"/>
  <c r="N549" i="13" a="1"/>
  <c r="N549" i="13" s="1"/>
  <c r="O549" i="13" s="1"/>
  <c r="Y548" i="13" l="1" a="1"/>
  <c r="Y548" i="13" s="1"/>
  <c r="Z548" i="13" s="1"/>
  <c r="N548" i="13" a="1"/>
  <c r="N548" i="13" s="1"/>
  <c r="O548" i="13" s="1"/>
  <c r="G547" i="13"/>
  <c r="F547" i="13" s="1"/>
  <c r="AH548" i="13" a="1"/>
  <c r="AH548" i="13" s="1"/>
  <c r="AI548" i="13" s="1"/>
  <c r="Y547" i="13" l="1" a="1"/>
  <c r="Y547" i="13" s="1"/>
  <c r="Z547" i="13" s="1"/>
  <c r="N547" i="13" a="1"/>
  <c r="N547" i="13" s="1"/>
  <c r="O547" i="13" s="1"/>
  <c r="G546" i="13"/>
  <c r="F546" i="13" s="1"/>
  <c r="AH547" i="13" a="1"/>
  <c r="AH547" i="13" s="1"/>
  <c r="AI547" i="13" s="1"/>
  <c r="Y546" i="13" l="1" a="1"/>
  <c r="Y546" i="13" s="1"/>
  <c r="Z546" i="13" s="1"/>
  <c r="N546" i="13" a="1"/>
  <c r="N546" i="13" s="1"/>
  <c r="O546" i="13" s="1"/>
  <c r="G545" i="13"/>
  <c r="F545" i="13" s="1"/>
  <c r="AH546" i="13" a="1"/>
  <c r="AH546" i="13" s="1"/>
  <c r="AI546" i="13" s="1"/>
  <c r="Y545" i="13" l="1" a="1"/>
  <c r="Y545" i="13" s="1"/>
  <c r="Z545" i="13" s="1"/>
  <c r="G544" i="13"/>
  <c r="F544" i="13" s="1"/>
  <c r="N545" i="13" a="1"/>
  <c r="N545" i="13" s="1"/>
  <c r="O545" i="13" s="1"/>
  <c r="AH545" i="13" a="1"/>
  <c r="AH545" i="13" s="1"/>
  <c r="AI545" i="13" s="1"/>
  <c r="Y544" i="13" l="1" a="1"/>
  <c r="Y544" i="13" s="1"/>
  <c r="Z544" i="13" s="1"/>
  <c r="N544" i="13" a="1"/>
  <c r="N544" i="13" s="1"/>
  <c r="O544" i="13" s="1"/>
  <c r="AH544" i="13" a="1"/>
  <c r="AH544" i="13" s="1"/>
  <c r="AI544" i="13" s="1"/>
  <c r="G543" i="13"/>
  <c r="F543" i="13" s="1"/>
  <c r="Y543" i="13" l="1" a="1"/>
  <c r="Y543" i="13" s="1"/>
  <c r="Z543" i="13" s="1"/>
  <c r="G542" i="13"/>
  <c r="F542" i="13" s="1"/>
  <c r="AH543" i="13" a="1"/>
  <c r="AH543" i="13" s="1"/>
  <c r="AI543" i="13" s="1"/>
  <c r="N543" i="13" a="1"/>
  <c r="N543" i="13" s="1"/>
  <c r="O543" i="13" s="1"/>
  <c r="Y542" i="13" l="1" a="1"/>
  <c r="Y542" i="13" s="1"/>
  <c r="Z542" i="13" s="1"/>
  <c r="G541" i="13"/>
  <c r="F541" i="13" s="1"/>
  <c r="AH542" i="13" a="1"/>
  <c r="AH542" i="13" s="1"/>
  <c r="AI542" i="13" s="1"/>
  <c r="N542" i="13" a="1"/>
  <c r="N542" i="13" s="1"/>
  <c r="O542" i="13" s="1"/>
  <c r="Y541" i="13" l="1" a="1"/>
  <c r="Y541" i="13" s="1"/>
  <c r="Z541" i="13" s="1"/>
  <c r="G540" i="13"/>
  <c r="F540" i="13" s="1"/>
  <c r="N541" i="13" a="1"/>
  <c r="N541" i="13" s="1"/>
  <c r="O541" i="13" s="1"/>
  <c r="AH541" i="13" a="1"/>
  <c r="AH541" i="13" s="1"/>
  <c r="AI541" i="13" s="1"/>
  <c r="Y540" i="13" l="1" a="1"/>
  <c r="Y540" i="13" s="1"/>
  <c r="Z540" i="13" s="1"/>
  <c r="N540" i="13" a="1"/>
  <c r="N540" i="13" s="1"/>
  <c r="O540" i="13" s="1"/>
  <c r="AH540" i="13" a="1"/>
  <c r="AH540" i="13" s="1"/>
  <c r="AI540" i="13" s="1"/>
  <c r="G539" i="13"/>
  <c r="F539" i="13" s="1"/>
  <c r="Y539" i="13" l="1" a="1"/>
  <c r="Y539" i="13" s="1"/>
  <c r="Z539" i="13" s="1"/>
  <c r="N539" i="13" a="1"/>
  <c r="N539" i="13" s="1"/>
  <c r="O539" i="13" s="1"/>
  <c r="G538" i="13"/>
  <c r="F538" i="13" s="1"/>
  <c r="AH539" i="13" a="1"/>
  <c r="AH539" i="13" s="1"/>
  <c r="AI539" i="13" s="1"/>
  <c r="Y538" i="13" l="1" a="1"/>
  <c r="Y538" i="13" s="1"/>
  <c r="Z538" i="13" s="1"/>
  <c r="N538" i="13" a="1"/>
  <c r="N538" i="13" s="1"/>
  <c r="O538" i="13" s="1"/>
  <c r="AH538" i="13" a="1"/>
  <c r="AH538" i="13" s="1"/>
  <c r="AI538" i="13" s="1"/>
  <c r="G537" i="13"/>
  <c r="F537" i="13" s="1"/>
  <c r="Y537" i="13" l="1" a="1"/>
  <c r="Y537" i="13" s="1"/>
  <c r="Z537" i="13" s="1"/>
  <c r="N537" i="13" a="1"/>
  <c r="N537" i="13" s="1"/>
  <c r="O537" i="13" s="1"/>
  <c r="G536" i="13"/>
  <c r="F536" i="13" s="1"/>
  <c r="AH537" i="13" a="1"/>
  <c r="AH537" i="13" s="1"/>
  <c r="AI537" i="13" s="1"/>
  <c r="Y536" i="13" l="1" a="1"/>
  <c r="Y536" i="13" s="1"/>
  <c r="Z536" i="13" s="1"/>
  <c r="G535" i="13"/>
  <c r="F535" i="13" s="1"/>
  <c r="AH536" i="13" a="1"/>
  <c r="AH536" i="13" s="1"/>
  <c r="AI536" i="13" s="1"/>
  <c r="N536" i="13" a="1"/>
  <c r="N536" i="13" s="1"/>
  <c r="O536" i="13" s="1"/>
  <c r="Y535" i="13" l="1" a="1"/>
  <c r="Y535" i="13" s="1"/>
  <c r="Z535" i="13" s="1"/>
  <c r="AH535" i="13" a="1"/>
  <c r="AH535" i="13" s="1"/>
  <c r="AI535" i="13" s="1"/>
  <c r="G534" i="13"/>
  <c r="F534" i="13" s="1"/>
  <c r="N535" i="13" a="1"/>
  <c r="N535" i="13" s="1"/>
  <c r="O535" i="13" s="1"/>
  <c r="Y534" i="13" l="1" a="1"/>
  <c r="Y534" i="13" s="1"/>
  <c r="Z534" i="13" s="1"/>
  <c r="G533" i="13"/>
  <c r="F533" i="13" s="1"/>
  <c r="AH534" i="13" a="1"/>
  <c r="AH534" i="13" s="1"/>
  <c r="AI534" i="13" s="1"/>
  <c r="N534" i="13" a="1"/>
  <c r="N534" i="13" s="1"/>
  <c r="O534" i="13" s="1"/>
  <c r="Y533" i="13" l="1" a="1"/>
  <c r="Y533" i="13" s="1"/>
  <c r="Z533" i="13" s="1"/>
  <c r="G532" i="13"/>
  <c r="F532" i="13" s="1"/>
  <c r="AH533" i="13" a="1"/>
  <c r="AH533" i="13" s="1"/>
  <c r="AI533" i="13" s="1"/>
  <c r="N533" i="13" a="1"/>
  <c r="N533" i="13" s="1"/>
  <c r="O533" i="13" s="1"/>
  <c r="Y532" i="13" l="1" a="1"/>
  <c r="Y532" i="13" s="1"/>
  <c r="Z532" i="13" s="1"/>
  <c r="N532" i="13" a="1"/>
  <c r="N532" i="13" s="1"/>
  <c r="O532" i="13" s="1"/>
  <c r="AH532" i="13" a="1"/>
  <c r="AH532" i="13" s="1"/>
  <c r="AI532" i="13" s="1"/>
  <c r="G531" i="13"/>
  <c r="F531" i="13" s="1"/>
  <c r="Y531" i="13" l="1" a="1"/>
  <c r="Y531" i="13" s="1"/>
  <c r="Z531" i="13" s="1"/>
  <c r="N531" i="13" a="1"/>
  <c r="N531" i="13" s="1"/>
  <c r="O531" i="13" s="1"/>
  <c r="AH531" i="13" a="1"/>
  <c r="AH531" i="13" s="1"/>
  <c r="AI531" i="13" s="1"/>
  <c r="G530" i="13"/>
  <c r="F530" i="13" s="1"/>
  <c r="Y530" i="13" l="1" a="1"/>
  <c r="Y530" i="13" s="1"/>
  <c r="Z530" i="13" s="1"/>
  <c r="N530" i="13" a="1"/>
  <c r="N530" i="13" s="1"/>
  <c r="O530" i="13" s="1"/>
  <c r="AH530" i="13" a="1"/>
  <c r="AH530" i="13" s="1"/>
  <c r="AI530" i="13" s="1"/>
  <c r="G529" i="13"/>
  <c r="F529" i="13" s="1"/>
  <c r="Y529" i="13" l="1" a="1"/>
  <c r="Y529" i="13" s="1"/>
  <c r="Z529" i="13" s="1"/>
  <c r="G528" i="13"/>
  <c r="F528" i="13" s="1"/>
  <c r="AH529" i="13" a="1"/>
  <c r="AH529" i="13" s="1"/>
  <c r="AI529" i="13" s="1"/>
  <c r="N529" i="13" a="1"/>
  <c r="N529" i="13" s="1"/>
  <c r="O529" i="13" s="1"/>
  <c r="Y528" i="13" l="1" a="1"/>
  <c r="Y528" i="13" s="1"/>
  <c r="Z528" i="13" s="1"/>
  <c r="G527" i="13"/>
  <c r="F527" i="13" s="1"/>
  <c r="N528" i="13" a="1"/>
  <c r="N528" i="13" s="1"/>
  <c r="O528" i="13" s="1"/>
  <c r="AH528" i="13" a="1"/>
  <c r="AH528" i="13" s="1"/>
  <c r="AI528" i="13" s="1"/>
  <c r="Y527" i="13" l="1" a="1"/>
  <c r="Y527" i="13" s="1"/>
  <c r="Z527" i="13" s="1"/>
  <c r="AH527" i="13" a="1"/>
  <c r="AH527" i="13" s="1"/>
  <c r="AI527" i="13" s="1"/>
  <c r="N527" i="13" a="1"/>
  <c r="N527" i="13" s="1"/>
  <c r="O527" i="13" s="1"/>
  <c r="G526" i="13"/>
  <c r="F526" i="13" s="1"/>
  <c r="Y526" i="13" l="1" a="1"/>
  <c r="Y526" i="13" s="1"/>
  <c r="Z526" i="13" s="1"/>
  <c r="G525" i="13"/>
  <c r="F525" i="13" s="1"/>
  <c r="AH526" i="13" a="1"/>
  <c r="AH526" i="13" s="1"/>
  <c r="AI526" i="13" s="1"/>
  <c r="N526" i="13" a="1"/>
  <c r="N526" i="13" s="1"/>
  <c r="O526" i="13" s="1"/>
  <c r="Y525" i="13" l="1" a="1"/>
  <c r="Y525" i="13" s="1"/>
  <c r="Z525" i="13" s="1"/>
  <c r="G524" i="13"/>
  <c r="F524" i="13" s="1"/>
  <c r="AH525" i="13" a="1"/>
  <c r="AH525" i="13" s="1"/>
  <c r="AI525" i="13" s="1"/>
  <c r="N525" i="13" a="1"/>
  <c r="N525" i="13" s="1"/>
  <c r="O525" i="13" s="1"/>
  <c r="Y524" i="13" l="1" a="1"/>
  <c r="Y524" i="13" s="1"/>
  <c r="Z524" i="13" s="1"/>
  <c r="AH524" i="13" a="1"/>
  <c r="AH524" i="13" s="1"/>
  <c r="AI524" i="13" s="1"/>
  <c r="N524" i="13" a="1"/>
  <c r="N524" i="13" s="1"/>
  <c r="O524" i="13" s="1"/>
  <c r="G523" i="13"/>
  <c r="F523" i="13" s="1"/>
  <c r="Y523" i="13" l="1" a="1"/>
  <c r="Y523" i="13" s="1"/>
  <c r="Z523" i="13" s="1"/>
  <c r="G522" i="13"/>
  <c r="F522" i="13" s="1"/>
  <c r="N523" i="13" a="1"/>
  <c r="N523" i="13" s="1"/>
  <c r="O523" i="13" s="1"/>
  <c r="AH523" i="13" a="1"/>
  <c r="AH523" i="13" s="1"/>
  <c r="AI523" i="13" s="1"/>
  <c r="Y522" i="13" l="1" a="1"/>
  <c r="Y522" i="13" s="1"/>
  <c r="Z522" i="13" s="1"/>
  <c r="G521" i="13"/>
  <c r="F521" i="13" s="1"/>
  <c r="N522" i="13" a="1"/>
  <c r="N522" i="13" s="1"/>
  <c r="O522" i="13" s="1"/>
  <c r="AH522" i="13" a="1"/>
  <c r="AH522" i="13" s="1"/>
  <c r="AI522" i="13" s="1"/>
  <c r="Y521" i="13" l="1" a="1"/>
  <c r="Y521" i="13" s="1"/>
  <c r="Z521" i="13" s="1"/>
  <c r="G520" i="13"/>
  <c r="F520" i="13" s="1"/>
  <c r="AH521" i="13" a="1"/>
  <c r="AH521" i="13" s="1"/>
  <c r="AI521" i="13" s="1"/>
  <c r="N521" i="13" a="1"/>
  <c r="N521" i="13" s="1"/>
  <c r="O521" i="13" s="1"/>
  <c r="Y520" i="13" l="1" a="1"/>
  <c r="Y520" i="13" s="1"/>
  <c r="Z520" i="13" s="1"/>
  <c r="N520" i="13" a="1"/>
  <c r="N520" i="13" s="1"/>
  <c r="O520" i="13" s="1"/>
  <c r="AH520" i="13" a="1"/>
  <c r="AH520" i="13" s="1"/>
  <c r="AI520" i="13" s="1"/>
  <c r="G519" i="13"/>
  <c r="F519" i="13" s="1"/>
  <c r="Y519" i="13" l="1" a="1"/>
  <c r="Y519" i="13" s="1"/>
  <c r="Z519" i="13" s="1"/>
  <c r="AH519" i="13" a="1"/>
  <c r="AH519" i="13" s="1"/>
  <c r="AI519" i="13" s="1"/>
  <c r="G518" i="13"/>
  <c r="F518" i="13" s="1"/>
  <c r="N519" i="13" a="1"/>
  <c r="N519" i="13" s="1"/>
  <c r="O519" i="13" s="1"/>
  <c r="Y518" i="13" l="1" a="1"/>
  <c r="Y518" i="13" s="1"/>
  <c r="Z518" i="13" s="1"/>
  <c r="N518" i="13" a="1"/>
  <c r="N518" i="13" s="1"/>
  <c r="O518" i="13" s="1"/>
  <c r="G517" i="13"/>
  <c r="F517" i="13" s="1"/>
  <c r="AH518" i="13" a="1"/>
  <c r="AH518" i="13" s="1"/>
  <c r="AI518" i="13" s="1"/>
  <c r="Y517" i="13" l="1" a="1"/>
  <c r="Y517" i="13" s="1"/>
  <c r="Z517" i="13" s="1"/>
  <c r="G516" i="13"/>
  <c r="F516" i="13" s="1"/>
  <c r="N517" i="13" a="1"/>
  <c r="N517" i="13" s="1"/>
  <c r="O517" i="13" s="1"/>
  <c r="AH517" i="13" a="1"/>
  <c r="AH517" i="13" s="1"/>
  <c r="AI517" i="13" s="1"/>
  <c r="Y516" i="13" l="1" a="1"/>
  <c r="Y516" i="13" s="1"/>
  <c r="Z516" i="13" s="1"/>
  <c r="G515" i="13"/>
  <c r="F515" i="13" s="1"/>
  <c r="AH516" i="13" a="1"/>
  <c r="AH516" i="13" s="1"/>
  <c r="AI516" i="13" s="1"/>
  <c r="N516" i="13" a="1"/>
  <c r="N516" i="13" s="1"/>
  <c r="O516" i="13" s="1"/>
  <c r="Y515" i="13" l="1" a="1"/>
  <c r="Y515" i="13" s="1"/>
  <c r="Z515" i="13" s="1"/>
  <c r="G514" i="13"/>
  <c r="F514" i="13" s="1"/>
  <c r="AH515" i="13" a="1"/>
  <c r="AH515" i="13" s="1"/>
  <c r="AI515" i="13" s="1"/>
  <c r="N515" i="13" a="1"/>
  <c r="N515" i="13" s="1"/>
  <c r="O515" i="13" s="1"/>
  <c r="Y514" i="13" l="1" a="1"/>
  <c r="Y514" i="13" s="1"/>
  <c r="Z514" i="13" s="1"/>
  <c r="G513" i="13"/>
  <c r="F513" i="13" s="1"/>
  <c r="N514" i="13" a="1"/>
  <c r="N514" i="13" s="1"/>
  <c r="O514" i="13" s="1"/>
  <c r="AH514" i="13" a="1"/>
  <c r="AH514" i="13" s="1"/>
  <c r="AI514" i="13" s="1"/>
  <c r="Y513" i="13" l="1" a="1"/>
  <c r="Y513" i="13" s="1"/>
  <c r="Z513" i="13" s="1"/>
  <c r="G512" i="13"/>
  <c r="F512" i="13" s="1"/>
  <c r="AH513" i="13" a="1"/>
  <c r="AH513" i="13" s="1"/>
  <c r="AI513" i="13" s="1"/>
  <c r="N513" i="13" a="1"/>
  <c r="N513" i="13" s="1"/>
  <c r="O513" i="13" s="1"/>
  <c r="Y512" i="13" l="1" a="1"/>
  <c r="Y512" i="13" s="1"/>
  <c r="Z512" i="13" s="1"/>
  <c r="N512" i="13" a="1"/>
  <c r="N512" i="13" s="1"/>
  <c r="O512" i="13" s="1"/>
  <c r="G511" i="13"/>
  <c r="F511" i="13" s="1"/>
  <c r="AH512" i="13" a="1"/>
  <c r="AH512" i="13" s="1"/>
  <c r="AI512" i="13" s="1"/>
  <c r="Y511" i="13" l="1" a="1"/>
  <c r="Y511" i="13" s="1"/>
  <c r="Z511" i="13" s="1"/>
  <c r="N511" i="13" a="1"/>
  <c r="N511" i="13" s="1"/>
  <c r="O511" i="13" s="1"/>
  <c r="AH511" i="13" a="1"/>
  <c r="AH511" i="13" s="1"/>
  <c r="AI511" i="13" s="1"/>
  <c r="G510" i="13"/>
  <c r="F510" i="13" s="1"/>
  <c r="Y510" i="13" l="1" a="1"/>
  <c r="Y510" i="13" s="1"/>
  <c r="Z510" i="13" s="1"/>
  <c r="AH510" i="13" a="1"/>
  <c r="AH510" i="13" s="1"/>
  <c r="AI510" i="13" s="1"/>
  <c r="G509" i="13"/>
  <c r="F509" i="13" s="1"/>
  <c r="N510" i="13" a="1"/>
  <c r="N510" i="13" s="1"/>
  <c r="O510" i="13" s="1"/>
  <c r="Y509" i="13" l="1" a="1"/>
  <c r="Y509" i="13" s="1"/>
  <c r="Z509" i="13" s="1"/>
  <c r="G508" i="13"/>
  <c r="F508" i="13" s="1"/>
  <c r="N509" i="13" a="1"/>
  <c r="N509" i="13" s="1"/>
  <c r="O509" i="13" s="1"/>
  <c r="AH509" i="13" a="1"/>
  <c r="AH509" i="13" s="1"/>
  <c r="AI509" i="13" s="1"/>
  <c r="Y508" i="13" l="1" a="1"/>
  <c r="Y508" i="13" s="1"/>
  <c r="Z508" i="13" s="1"/>
  <c r="N508" i="13" a="1"/>
  <c r="N508" i="13" s="1"/>
  <c r="O508" i="13" s="1"/>
  <c r="AH508" i="13" a="1"/>
  <c r="AH508" i="13" s="1"/>
  <c r="AI508" i="13" s="1"/>
  <c r="G507" i="13"/>
  <c r="F507" i="13" s="1"/>
  <c r="Y507" i="13" l="1" a="1"/>
  <c r="Y507" i="13" s="1"/>
  <c r="Z507" i="13" s="1"/>
  <c r="G506" i="13"/>
  <c r="F506" i="13" s="1"/>
  <c r="N507" i="13" a="1"/>
  <c r="N507" i="13" s="1"/>
  <c r="O507" i="13" s="1"/>
  <c r="AH507" i="13" a="1"/>
  <c r="AH507" i="13" s="1"/>
  <c r="AI507" i="13" s="1"/>
  <c r="Y506" i="13" l="1" a="1"/>
  <c r="Y506" i="13" s="1"/>
  <c r="Z506" i="13" s="1"/>
  <c r="G505" i="13"/>
  <c r="F505" i="13" s="1"/>
  <c r="N506" i="13" a="1"/>
  <c r="N506" i="13" s="1"/>
  <c r="O506" i="13" s="1"/>
  <c r="AH506" i="13" a="1"/>
  <c r="AH506" i="13" s="1"/>
  <c r="AI506" i="13" s="1"/>
  <c r="Y505" i="13" l="1" a="1"/>
  <c r="Y505" i="13" s="1"/>
  <c r="Z505" i="13" s="1"/>
  <c r="G504" i="13"/>
  <c r="F504" i="13" s="1"/>
  <c r="AH505" i="13" a="1"/>
  <c r="AH505" i="13" s="1"/>
  <c r="AI505" i="13" s="1"/>
  <c r="N505" i="13" a="1"/>
  <c r="N505" i="13" s="1"/>
  <c r="O505" i="13" s="1"/>
  <c r="Y504" i="13" l="1" a="1"/>
  <c r="Y504" i="13" s="1"/>
  <c r="Z504" i="13" s="1"/>
  <c r="N504" i="13" a="1"/>
  <c r="N504" i="13" s="1"/>
  <c r="O504" i="13" s="1"/>
  <c r="G503" i="13"/>
  <c r="F503" i="13" s="1"/>
  <c r="AH504" i="13" a="1"/>
  <c r="AH504" i="13" s="1"/>
  <c r="AI504" i="13" s="1"/>
  <c r="Y503" i="13" l="1" a="1"/>
  <c r="Y503" i="13" s="1"/>
  <c r="Z503" i="13" s="1"/>
  <c r="N503" i="13" a="1"/>
  <c r="N503" i="13" s="1"/>
  <c r="O503" i="13" s="1"/>
  <c r="G502" i="13"/>
  <c r="F502" i="13" s="1"/>
  <c r="AH503" i="13" a="1"/>
  <c r="AH503" i="13" s="1"/>
  <c r="AI503" i="13" s="1"/>
  <c r="Y502" i="13" l="1" a="1"/>
  <c r="Y502" i="13" s="1"/>
  <c r="Z502" i="13" s="1"/>
  <c r="N502" i="13" a="1"/>
  <c r="N502" i="13" s="1"/>
  <c r="O502" i="13" s="1"/>
  <c r="G501" i="13"/>
  <c r="F501" i="13" s="1"/>
  <c r="AH502" i="13" a="1"/>
  <c r="AH502" i="13" s="1"/>
  <c r="AI502" i="13" s="1"/>
  <c r="Y501" i="13" l="1" a="1"/>
  <c r="Y501" i="13" s="1"/>
  <c r="Z501" i="13" s="1"/>
  <c r="G500" i="13"/>
  <c r="F500" i="13" s="1"/>
  <c r="AH501" i="13" a="1"/>
  <c r="AH501" i="13" s="1"/>
  <c r="AI501" i="13" s="1"/>
  <c r="N501" i="13" a="1"/>
  <c r="N501" i="13" s="1"/>
  <c r="O501" i="13" s="1"/>
  <c r="Y500" i="13" l="1" a="1"/>
  <c r="Y500" i="13" s="1"/>
  <c r="Z500" i="13" s="1"/>
  <c r="G499" i="13"/>
  <c r="F499" i="13" s="1"/>
  <c r="AH500" i="13" a="1"/>
  <c r="AH500" i="13" s="1"/>
  <c r="AI500" i="13" s="1"/>
  <c r="N500" i="13" a="1"/>
  <c r="N500" i="13" s="1"/>
  <c r="O500" i="13" s="1"/>
  <c r="Y499" i="13" l="1" a="1"/>
  <c r="Y499" i="13" s="1"/>
  <c r="Z499" i="13" s="1"/>
  <c r="G498" i="13"/>
  <c r="F498" i="13" s="1"/>
  <c r="AH499" i="13" a="1"/>
  <c r="AH499" i="13" s="1"/>
  <c r="AI499" i="13" s="1"/>
  <c r="N499" i="13" a="1"/>
  <c r="N499" i="13" s="1"/>
  <c r="O499" i="13" s="1"/>
  <c r="Y498" i="13" l="1" a="1"/>
  <c r="Y498" i="13" s="1"/>
  <c r="Z498" i="13" s="1"/>
  <c r="G497" i="13"/>
  <c r="F497" i="13" s="1"/>
  <c r="AH498" i="13" a="1"/>
  <c r="AH498" i="13" s="1"/>
  <c r="AI498" i="13" s="1"/>
  <c r="N498" i="13" a="1"/>
  <c r="N498" i="13" s="1"/>
  <c r="O498" i="13" s="1"/>
  <c r="Y497" i="13" l="1" a="1"/>
  <c r="Y497" i="13" s="1"/>
  <c r="Z497" i="13" s="1"/>
  <c r="G496" i="13"/>
  <c r="F496" i="13" s="1"/>
  <c r="AH497" i="13" a="1"/>
  <c r="AH497" i="13" s="1"/>
  <c r="AI497" i="13" s="1"/>
  <c r="N497" i="13" a="1"/>
  <c r="N497" i="13" s="1"/>
  <c r="O497" i="13" s="1"/>
  <c r="Y496" i="13" l="1" a="1"/>
  <c r="Y496" i="13" s="1"/>
  <c r="Z496" i="13" s="1"/>
  <c r="N496" i="13" a="1"/>
  <c r="N496" i="13" s="1"/>
  <c r="O496" i="13" s="1"/>
  <c r="AH496" i="13" a="1"/>
  <c r="AH496" i="13" s="1"/>
  <c r="AI496" i="13" s="1"/>
  <c r="G495" i="13"/>
  <c r="F495" i="13" s="1"/>
  <c r="Y495" i="13" l="1" a="1"/>
  <c r="Y495" i="13" s="1"/>
  <c r="Z495" i="13" s="1"/>
  <c r="N495" i="13" a="1"/>
  <c r="N495" i="13" s="1"/>
  <c r="O495" i="13" s="1"/>
  <c r="G494" i="13"/>
  <c r="F494" i="13" s="1"/>
  <c r="AH495" i="13" a="1"/>
  <c r="AH495" i="13" s="1"/>
  <c r="AI495" i="13" s="1"/>
  <c r="Y494" i="13" l="1" a="1"/>
  <c r="Y494" i="13" s="1"/>
  <c r="Z494" i="13" s="1"/>
  <c r="N494" i="13" a="1"/>
  <c r="N494" i="13" s="1"/>
  <c r="O494" i="13" s="1"/>
  <c r="G493" i="13"/>
  <c r="F493" i="13" s="1"/>
  <c r="AH494" i="13" a="1"/>
  <c r="AH494" i="13" s="1"/>
  <c r="AI494" i="13" s="1"/>
  <c r="Y493" i="13" l="1" a="1"/>
  <c r="Y493" i="13" s="1"/>
  <c r="Z493" i="13" s="1"/>
  <c r="G492" i="13"/>
  <c r="F492" i="13" s="1"/>
  <c r="N493" i="13" a="1"/>
  <c r="N493" i="13" s="1"/>
  <c r="O493" i="13" s="1"/>
  <c r="AH493" i="13" a="1"/>
  <c r="AH493" i="13" s="1"/>
  <c r="AI493" i="13" s="1"/>
  <c r="Y492" i="13" l="1" a="1"/>
  <c r="Y492" i="13" s="1"/>
  <c r="Z492" i="13" s="1"/>
  <c r="N492" i="13" a="1"/>
  <c r="N492" i="13" s="1"/>
  <c r="O492" i="13" s="1"/>
  <c r="AH492" i="13" a="1"/>
  <c r="AH492" i="13" s="1"/>
  <c r="AI492" i="13" s="1"/>
  <c r="G491" i="13"/>
  <c r="F491" i="13" s="1"/>
  <c r="Y491" i="13" l="1" a="1"/>
  <c r="Y491" i="13" s="1"/>
  <c r="Z491" i="13" s="1"/>
  <c r="AH491" i="13" a="1"/>
  <c r="AH491" i="13" s="1"/>
  <c r="AI491" i="13" s="1"/>
  <c r="N491" i="13" a="1"/>
  <c r="N491" i="13" s="1"/>
  <c r="O491" i="13" s="1"/>
  <c r="G490" i="13"/>
  <c r="F490" i="13" s="1"/>
  <c r="Y490" i="13" l="1" a="1"/>
  <c r="Y490" i="13" s="1"/>
  <c r="Z490" i="13" s="1"/>
  <c r="G489" i="13"/>
  <c r="F489" i="13" s="1"/>
  <c r="AH490" i="13" a="1"/>
  <c r="AH490" i="13" s="1"/>
  <c r="AI490" i="13" s="1"/>
  <c r="N490" i="13" a="1"/>
  <c r="N490" i="13" s="1"/>
  <c r="O490" i="13" s="1"/>
  <c r="Y489" i="13" l="1" a="1"/>
  <c r="Y489" i="13" s="1"/>
  <c r="Z489" i="13" s="1"/>
  <c r="G488" i="13"/>
  <c r="F488" i="13" s="1"/>
  <c r="AH489" i="13" a="1"/>
  <c r="AH489" i="13" s="1"/>
  <c r="AI489" i="13" s="1"/>
  <c r="N489" i="13" a="1"/>
  <c r="N489" i="13" s="1"/>
  <c r="O489" i="13" s="1"/>
  <c r="Y488" i="13" l="1" a="1"/>
  <c r="Y488" i="13" s="1"/>
  <c r="Z488" i="13" s="1"/>
  <c r="N488" i="13" a="1"/>
  <c r="N488" i="13" s="1"/>
  <c r="O488" i="13" s="1"/>
  <c r="G487" i="13"/>
  <c r="F487" i="13" s="1"/>
  <c r="AH488" i="13" a="1"/>
  <c r="AH488" i="13" s="1"/>
  <c r="AI488" i="13" s="1"/>
  <c r="Y487" i="13" l="1" a="1"/>
  <c r="Y487" i="13" s="1"/>
  <c r="Z487" i="13" s="1"/>
  <c r="N487" i="13" a="1"/>
  <c r="N487" i="13" s="1"/>
  <c r="O487" i="13" s="1"/>
  <c r="G486" i="13"/>
  <c r="F486" i="13" s="1"/>
  <c r="AH487" i="13" a="1"/>
  <c r="AH487" i="13" s="1"/>
  <c r="AI487" i="13" s="1"/>
  <c r="Y486" i="13" l="1" a="1"/>
  <c r="Y486" i="13" s="1"/>
  <c r="Z486" i="13" s="1"/>
  <c r="N486" i="13" a="1"/>
  <c r="N486" i="13" s="1"/>
  <c r="O486" i="13" s="1"/>
  <c r="G485" i="13"/>
  <c r="F485" i="13" s="1"/>
  <c r="AH486" i="13" a="1"/>
  <c r="AH486" i="13" s="1"/>
  <c r="AI486" i="13" s="1"/>
  <c r="Y485" i="13" l="1" a="1"/>
  <c r="Y485" i="13" s="1"/>
  <c r="Z485" i="13" s="1"/>
  <c r="G484" i="13"/>
  <c r="F484" i="13" s="1"/>
  <c r="AH485" i="13" a="1"/>
  <c r="AH485" i="13" s="1"/>
  <c r="AI485" i="13" s="1"/>
  <c r="N485" i="13" a="1"/>
  <c r="N485" i="13" s="1"/>
  <c r="O485" i="13" s="1"/>
  <c r="Y484" i="13" l="1" a="1"/>
  <c r="Y484" i="13" s="1"/>
  <c r="Z484" i="13" s="1"/>
  <c r="G483" i="13"/>
  <c r="F483" i="13" s="1"/>
  <c r="AH484" i="13" a="1"/>
  <c r="AH484" i="13" s="1"/>
  <c r="AI484" i="13" s="1"/>
  <c r="N484" i="13" a="1"/>
  <c r="N484" i="13" s="1"/>
  <c r="O484" i="13" s="1"/>
  <c r="Y483" i="13" l="1" a="1"/>
  <c r="Y483" i="13" s="1"/>
  <c r="Z483" i="13" s="1"/>
  <c r="N483" i="13" a="1"/>
  <c r="N483" i="13" s="1"/>
  <c r="O483" i="13" s="1"/>
  <c r="AH483" i="13" a="1"/>
  <c r="AH483" i="13" s="1"/>
  <c r="AI483" i="13" s="1"/>
  <c r="G482" i="13"/>
  <c r="F482" i="13" s="1"/>
  <c r="Y482" i="13" l="1" a="1"/>
  <c r="Y482" i="13" s="1"/>
  <c r="Z482" i="13" s="1"/>
  <c r="G481" i="13"/>
  <c r="F481" i="13" s="1"/>
  <c r="AH482" i="13" a="1"/>
  <c r="AH482" i="13" s="1"/>
  <c r="AI482" i="13" s="1"/>
  <c r="N482" i="13" a="1"/>
  <c r="N482" i="13" s="1"/>
  <c r="O482" i="13" s="1"/>
  <c r="Y481" i="13" l="1" a="1"/>
  <c r="Y481" i="13" s="1"/>
  <c r="Z481" i="13" s="1"/>
  <c r="G480" i="13"/>
  <c r="F480" i="13" s="1"/>
  <c r="AH481" i="13" a="1"/>
  <c r="AH481" i="13" s="1"/>
  <c r="AI481" i="13" s="1"/>
  <c r="N481" i="13" a="1"/>
  <c r="N481" i="13" s="1"/>
  <c r="O481" i="13" s="1"/>
  <c r="Y480" i="13" l="1" a="1"/>
  <c r="Y480" i="13" s="1"/>
  <c r="Z480" i="13" s="1"/>
  <c r="N480" i="13" a="1"/>
  <c r="N480" i="13" s="1"/>
  <c r="O480" i="13" s="1"/>
  <c r="AH480" i="13" a="1"/>
  <c r="AH480" i="13" s="1"/>
  <c r="AI480" i="13" s="1"/>
  <c r="G479" i="13"/>
  <c r="F479" i="13" s="1"/>
  <c r="Y479" i="13" l="1" a="1"/>
  <c r="Y479" i="13" s="1"/>
  <c r="Z479" i="13" s="1"/>
  <c r="N479" i="13" a="1"/>
  <c r="N479" i="13" s="1"/>
  <c r="O479" i="13" s="1"/>
  <c r="G478" i="13"/>
  <c r="F478" i="13" s="1"/>
  <c r="AH479" i="13" a="1"/>
  <c r="AH479" i="13" s="1"/>
  <c r="AI479" i="13" s="1"/>
  <c r="Y478" i="13" l="1" a="1"/>
  <c r="Y478" i="13" s="1"/>
  <c r="Z478" i="13" s="1"/>
  <c r="N478" i="13" a="1"/>
  <c r="N478" i="13" s="1"/>
  <c r="O478" i="13" s="1"/>
  <c r="G477" i="13"/>
  <c r="F477" i="13" s="1"/>
  <c r="AH478" i="13" a="1"/>
  <c r="AH478" i="13" s="1"/>
  <c r="AI478" i="13" s="1"/>
  <c r="Y477" i="13" l="1" a="1"/>
  <c r="Y477" i="13" s="1"/>
  <c r="Z477" i="13" s="1"/>
  <c r="G476" i="13"/>
  <c r="F476" i="13" s="1"/>
  <c r="N477" i="13" a="1"/>
  <c r="N477" i="13" s="1"/>
  <c r="O477" i="13" s="1"/>
  <c r="AH477" i="13" a="1"/>
  <c r="AH477" i="13" s="1"/>
  <c r="AI477" i="13" s="1"/>
  <c r="Y476" i="13" l="1" a="1"/>
  <c r="Y476" i="13" s="1"/>
  <c r="Z476" i="13" s="1"/>
  <c r="G475" i="13"/>
  <c r="F475" i="13" s="1"/>
  <c r="N476" i="13" a="1"/>
  <c r="N476" i="13" s="1"/>
  <c r="O476" i="13" s="1"/>
  <c r="AH476" i="13" a="1"/>
  <c r="AH476" i="13" s="1"/>
  <c r="AI476" i="13" s="1"/>
  <c r="Y475" i="13" l="1" a="1"/>
  <c r="Y475" i="13" s="1"/>
  <c r="Z475" i="13" s="1"/>
  <c r="N475" i="13" a="1"/>
  <c r="N475" i="13" s="1"/>
  <c r="O475" i="13" s="1"/>
  <c r="AH475" i="13" a="1"/>
  <c r="AH475" i="13" s="1"/>
  <c r="AI475" i="13" s="1"/>
  <c r="G474" i="13"/>
  <c r="F474" i="13" s="1"/>
  <c r="Y474" i="13" l="1" a="1"/>
  <c r="Y474" i="13" s="1"/>
  <c r="Z474" i="13" s="1"/>
  <c r="G473" i="13"/>
  <c r="F473" i="13" s="1"/>
  <c r="N474" i="13" a="1"/>
  <c r="N474" i="13" s="1"/>
  <c r="O474" i="13" s="1"/>
  <c r="AH474" i="13" a="1"/>
  <c r="AH474" i="13" s="1"/>
  <c r="AI474" i="13" s="1"/>
  <c r="Y473" i="13" l="1" a="1"/>
  <c r="Y473" i="13" s="1"/>
  <c r="Z473" i="13" s="1"/>
  <c r="G472" i="13"/>
  <c r="F472" i="13" s="1"/>
  <c r="AH473" i="13" a="1"/>
  <c r="AH473" i="13" s="1"/>
  <c r="AI473" i="13" s="1"/>
  <c r="N473" i="13" a="1"/>
  <c r="N473" i="13" s="1"/>
  <c r="O473" i="13" s="1"/>
  <c r="Y472" i="13" l="1" a="1"/>
  <c r="Y472" i="13" s="1"/>
  <c r="Z472" i="13" s="1"/>
  <c r="N472" i="13" a="1"/>
  <c r="N472" i="13" s="1"/>
  <c r="O472" i="13" s="1"/>
  <c r="AH472" i="13" a="1"/>
  <c r="AH472" i="13" s="1"/>
  <c r="AI472" i="13" s="1"/>
  <c r="G471" i="13"/>
  <c r="F471" i="13" s="1"/>
  <c r="Y471" i="13" l="1" a="1"/>
  <c r="Y471" i="13" s="1"/>
  <c r="Z471" i="13" s="1"/>
  <c r="N471" i="13" a="1"/>
  <c r="N471" i="13" s="1"/>
  <c r="O471" i="13" s="1"/>
  <c r="G470" i="13"/>
  <c r="F470" i="13" s="1"/>
  <c r="AH471" i="13" a="1"/>
  <c r="AH471" i="13" s="1"/>
  <c r="AI471" i="13" s="1"/>
  <c r="Y470" i="13" l="1" a="1"/>
  <c r="Y470" i="13" s="1"/>
  <c r="Z470" i="13" s="1"/>
  <c r="N470" i="13" a="1"/>
  <c r="N470" i="13" s="1"/>
  <c r="O470" i="13" s="1"/>
  <c r="G469" i="13"/>
  <c r="F469" i="13" s="1"/>
  <c r="AH470" i="13" a="1"/>
  <c r="AH470" i="13" s="1"/>
  <c r="AI470" i="13" s="1"/>
  <c r="Y469" i="13" l="1" a="1"/>
  <c r="Y469" i="13" s="1"/>
  <c r="Z469" i="13" s="1"/>
  <c r="G468" i="13"/>
  <c r="F468" i="13" s="1"/>
  <c r="AH469" i="13" a="1"/>
  <c r="AH469" i="13" s="1"/>
  <c r="AI469" i="13" s="1"/>
  <c r="N469" i="13" a="1"/>
  <c r="N469" i="13" s="1"/>
  <c r="O469" i="13" s="1"/>
  <c r="Y468" i="13" l="1" a="1"/>
  <c r="Y468" i="13" s="1"/>
  <c r="Z468" i="13" s="1"/>
  <c r="AH468" i="13" a="1"/>
  <c r="AH468" i="13" s="1"/>
  <c r="AI468" i="13" s="1"/>
  <c r="N468" i="13" a="1"/>
  <c r="N468" i="13" s="1"/>
  <c r="O468" i="13" s="1"/>
  <c r="G467" i="13"/>
  <c r="F467" i="13" s="1"/>
  <c r="Y467" i="13" l="1" a="1"/>
  <c r="Y467" i="13" s="1"/>
  <c r="Z467" i="13" s="1"/>
  <c r="G466" i="13"/>
  <c r="F466" i="13" s="1"/>
  <c r="AH467" i="13" a="1"/>
  <c r="AH467" i="13" s="1"/>
  <c r="AI467" i="13" s="1"/>
  <c r="N467" i="13" a="1"/>
  <c r="N467" i="13" s="1"/>
  <c r="O467" i="13" s="1"/>
  <c r="Y466" i="13" l="1" a="1"/>
  <c r="Y466" i="13" s="1"/>
  <c r="Z466" i="13" s="1"/>
  <c r="G465" i="13"/>
  <c r="F465" i="13" s="1"/>
  <c r="AH466" i="13" a="1"/>
  <c r="AH466" i="13" s="1"/>
  <c r="AI466" i="13" s="1"/>
  <c r="N466" i="13" a="1"/>
  <c r="N466" i="13" s="1"/>
  <c r="O466" i="13" s="1"/>
  <c r="Y465" i="13" l="1" a="1"/>
  <c r="Y465" i="13" s="1"/>
  <c r="Z465" i="13" s="1"/>
  <c r="G464" i="13"/>
  <c r="F464" i="13" s="1"/>
  <c r="N465" i="13" a="1"/>
  <c r="N465" i="13" s="1"/>
  <c r="O465" i="13" s="1"/>
  <c r="AH465" i="13" a="1"/>
  <c r="AH465" i="13" s="1"/>
  <c r="AI465" i="13" s="1"/>
  <c r="Y464" i="13" l="1" a="1"/>
  <c r="Y464" i="13" s="1"/>
  <c r="Z464" i="13" s="1"/>
  <c r="G463" i="13"/>
  <c r="F463" i="13" s="1"/>
  <c r="N464" i="13" a="1"/>
  <c r="N464" i="13" s="1"/>
  <c r="O464" i="13" s="1"/>
  <c r="AH464" i="13" a="1"/>
  <c r="AH464" i="13" s="1"/>
  <c r="AI464" i="13" s="1"/>
  <c r="Y463" i="13" l="1" a="1"/>
  <c r="Y463" i="13" s="1"/>
  <c r="Z463" i="13" s="1"/>
  <c r="N463" i="13" a="1"/>
  <c r="N463" i="13" s="1"/>
  <c r="O463" i="13" s="1"/>
  <c r="G462" i="13"/>
  <c r="F462" i="13" s="1"/>
  <c r="AH463" i="13" a="1"/>
  <c r="AH463" i="13" s="1"/>
  <c r="AI463" i="13" s="1"/>
  <c r="Y462" i="13" l="1" a="1"/>
  <c r="Y462" i="13" s="1"/>
  <c r="Z462" i="13" s="1"/>
  <c r="N462" i="13" a="1"/>
  <c r="N462" i="13" s="1"/>
  <c r="O462" i="13" s="1"/>
  <c r="G461" i="13"/>
  <c r="F461" i="13" s="1"/>
  <c r="AH462" i="13" a="1"/>
  <c r="AH462" i="13" s="1"/>
  <c r="AI462" i="13" s="1"/>
  <c r="Y461" i="13" l="1" a="1"/>
  <c r="Y461" i="13" s="1"/>
  <c r="Z461" i="13" s="1"/>
  <c r="N461" i="13" a="1"/>
  <c r="N461" i="13" s="1"/>
  <c r="O461" i="13" s="1"/>
  <c r="AH461" i="13" a="1"/>
  <c r="AH461" i="13" s="1"/>
  <c r="AI461" i="13" s="1"/>
  <c r="G460" i="13"/>
  <c r="F460" i="13" s="1"/>
  <c r="Y460" i="13" l="1" a="1"/>
  <c r="Y460" i="13" s="1"/>
  <c r="Z460" i="13" s="1"/>
  <c r="G459" i="13"/>
  <c r="F459" i="13" s="1"/>
  <c r="AH460" i="13" a="1"/>
  <c r="AH460" i="13" s="1"/>
  <c r="AI460" i="13" s="1"/>
  <c r="N460" i="13" a="1"/>
  <c r="N460" i="13" s="1"/>
  <c r="O460" i="13" s="1"/>
  <c r="Y459" i="13" l="1" a="1"/>
  <c r="Y459" i="13" s="1"/>
  <c r="Z459" i="13" s="1"/>
  <c r="N459" i="13" a="1"/>
  <c r="N459" i="13" s="1"/>
  <c r="O459" i="13" s="1"/>
  <c r="AH459" i="13" a="1"/>
  <c r="AH459" i="13" s="1"/>
  <c r="AI459" i="13" s="1"/>
  <c r="G458" i="13"/>
  <c r="F458" i="13" s="1"/>
  <c r="Y458" i="13" l="1" a="1"/>
  <c r="Y458" i="13" s="1"/>
  <c r="Z458" i="13" s="1"/>
  <c r="G457" i="13"/>
  <c r="F457" i="13" s="1"/>
  <c r="AH458" i="13" a="1"/>
  <c r="AH458" i="13" s="1"/>
  <c r="AI458" i="13" s="1"/>
  <c r="N458" i="13" a="1"/>
  <c r="N458" i="13" s="1"/>
  <c r="O458" i="13" s="1"/>
  <c r="Y457" i="13" l="1" a="1"/>
  <c r="Y457" i="13" s="1"/>
  <c r="Z457" i="13" s="1"/>
  <c r="N457" i="13" a="1"/>
  <c r="N457" i="13" s="1"/>
  <c r="O457" i="13" s="1"/>
  <c r="G456" i="13"/>
  <c r="F456" i="13" s="1"/>
  <c r="AH457" i="13" a="1"/>
  <c r="AH457" i="13" s="1"/>
  <c r="AI457" i="13" s="1"/>
  <c r="Y456" i="13" l="1" a="1"/>
  <c r="Y456" i="13" s="1"/>
  <c r="Z456" i="13" s="1"/>
  <c r="N456" i="13" a="1"/>
  <c r="N456" i="13" s="1"/>
  <c r="O456" i="13" s="1"/>
  <c r="AH456" i="13" a="1"/>
  <c r="AH456" i="13" s="1"/>
  <c r="AI456" i="13" s="1"/>
  <c r="G455" i="13"/>
  <c r="F455" i="13" s="1"/>
  <c r="Y455" i="13" l="1" a="1"/>
  <c r="Y455" i="13" s="1"/>
  <c r="Z455" i="13" s="1"/>
  <c r="N455" i="13" a="1"/>
  <c r="N455" i="13" s="1"/>
  <c r="O455" i="13" s="1"/>
  <c r="AH455" i="13" a="1"/>
  <c r="AH455" i="13" s="1"/>
  <c r="AI455" i="13" s="1"/>
  <c r="G454" i="13"/>
  <c r="F454" i="13" s="1"/>
  <c r="Y454" i="13" l="1" a="1"/>
  <c r="Y454" i="13" s="1"/>
  <c r="Z454" i="13" s="1"/>
  <c r="N454" i="13" a="1"/>
  <c r="N454" i="13" s="1"/>
  <c r="O454" i="13" s="1"/>
  <c r="G453" i="13"/>
  <c r="F453" i="13" s="1"/>
  <c r="AH454" i="13" a="1"/>
  <c r="AH454" i="13" s="1"/>
  <c r="AI454" i="13" s="1"/>
  <c r="Y453" i="13" l="1" a="1"/>
  <c r="Y453" i="13" s="1"/>
  <c r="Z453" i="13" s="1"/>
  <c r="G452" i="13"/>
  <c r="F452" i="13" s="1"/>
  <c r="AH453" i="13" a="1"/>
  <c r="AH453" i="13" s="1"/>
  <c r="AI453" i="13" s="1"/>
  <c r="N453" i="13" a="1"/>
  <c r="N453" i="13" s="1"/>
  <c r="O453" i="13" s="1"/>
  <c r="Y452" i="13" l="1" a="1"/>
  <c r="Y452" i="13" s="1"/>
  <c r="Z452" i="13" s="1"/>
  <c r="G451" i="13"/>
  <c r="F451" i="13" s="1"/>
  <c r="N452" i="13" a="1"/>
  <c r="N452" i="13" s="1"/>
  <c r="O452" i="13" s="1"/>
  <c r="AH452" i="13" a="1"/>
  <c r="AH452" i="13" s="1"/>
  <c r="AI452" i="13" s="1"/>
  <c r="Y451" i="13" l="1" a="1"/>
  <c r="Y451" i="13" s="1"/>
  <c r="Z451" i="13" s="1"/>
  <c r="G450" i="13"/>
  <c r="F450" i="13" s="1"/>
  <c r="AH451" i="13" a="1"/>
  <c r="AH451" i="13" s="1"/>
  <c r="AI451" i="13" s="1"/>
  <c r="N451" i="13" a="1"/>
  <c r="N451" i="13" s="1"/>
  <c r="O451" i="13" s="1"/>
  <c r="Y450" i="13" l="1" a="1"/>
  <c r="Y450" i="13" s="1"/>
  <c r="Z450" i="13" s="1"/>
  <c r="AH450" i="13" a="1"/>
  <c r="AH450" i="13" s="1"/>
  <c r="AI450" i="13" s="1"/>
  <c r="G449" i="13"/>
  <c r="F449" i="13" s="1"/>
  <c r="N450" i="13" a="1"/>
  <c r="N450" i="13" s="1"/>
  <c r="O450" i="13" s="1"/>
  <c r="Y449" i="13" l="1" a="1"/>
  <c r="Y449" i="13" s="1"/>
  <c r="Z449" i="13" s="1"/>
  <c r="G448" i="13"/>
  <c r="F448" i="13" s="1"/>
  <c r="AH449" i="13" a="1"/>
  <c r="AH449" i="13" s="1"/>
  <c r="AI449" i="13" s="1"/>
  <c r="N449" i="13" a="1"/>
  <c r="N449" i="13" s="1"/>
  <c r="O449" i="13" s="1"/>
  <c r="Y448" i="13" l="1" a="1"/>
  <c r="Y448" i="13" s="1"/>
  <c r="Z448" i="13" s="1"/>
  <c r="N448" i="13" a="1"/>
  <c r="N448" i="13" s="1"/>
  <c r="O448" i="13" s="1"/>
  <c r="AH448" i="13" a="1"/>
  <c r="AH448" i="13" s="1"/>
  <c r="AI448" i="13" s="1"/>
  <c r="G447" i="13"/>
  <c r="F447" i="13" s="1"/>
  <c r="Y447" i="13" l="1" a="1"/>
  <c r="Y447" i="13" s="1"/>
  <c r="Z447" i="13" s="1"/>
  <c r="AH447" i="13" a="1"/>
  <c r="AH447" i="13" s="1"/>
  <c r="AI447" i="13" s="1"/>
  <c r="G446" i="13"/>
  <c r="F446" i="13" s="1"/>
  <c r="N447" i="13" a="1"/>
  <c r="N447" i="13" s="1"/>
  <c r="O447" i="13" s="1"/>
  <c r="Y446" i="13" l="1" a="1"/>
  <c r="Y446" i="13" s="1"/>
  <c r="Z446" i="13" s="1"/>
  <c r="N446" i="13" a="1"/>
  <c r="N446" i="13" s="1"/>
  <c r="O446" i="13" s="1"/>
  <c r="G445" i="13"/>
  <c r="F445" i="13" s="1"/>
  <c r="AH446" i="13" a="1"/>
  <c r="AH446" i="13" s="1"/>
  <c r="AI446" i="13" s="1"/>
  <c r="Y445" i="13" l="1" a="1"/>
  <c r="Y445" i="13" s="1"/>
  <c r="Z445" i="13" s="1"/>
  <c r="G444" i="13"/>
  <c r="F444" i="13" s="1"/>
  <c r="N445" i="13" a="1"/>
  <c r="N445" i="13" s="1"/>
  <c r="O445" i="13" s="1"/>
  <c r="AH445" i="13" a="1"/>
  <c r="AH445" i="13" s="1"/>
  <c r="AI445" i="13" s="1"/>
  <c r="Y444" i="13" l="1" a="1"/>
  <c r="Y444" i="13" s="1"/>
  <c r="Z444" i="13" s="1"/>
  <c r="N444" i="13" a="1"/>
  <c r="N444" i="13" s="1"/>
  <c r="O444" i="13" s="1"/>
  <c r="AH444" i="13" a="1"/>
  <c r="AH444" i="13" s="1"/>
  <c r="AI444" i="13" s="1"/>
  <c r="G443" i="13"/>
  <c r="F443" i="13" s="1"/>
  <c r="Y443" i="13" l="1" a="1"/>
  <c r="Y443" i="13" s="1"/>
  <c r="Z443" i="13" s="1"/>
  <c r="G442" i="13"/>
  <c r="F442" i="13" s="1"/>
  <c r="AH443" i="13" a="1"/>
  <c r="AH443" i="13" s="1"/>
  <c r="AI443" i="13" s="1"/>
  <c r="N443" i="13" a="1"/>
  <c r="N443" i="13" s="1"/>
  <c r="O443" i="13" s="1"/>
  <c r="Y442" i="13" l="1" a="1"/>
  <c r="Y442" i="13" s="1"/>
  <c r="Z442" i="13" s="1"/>
  <c r="G441" i="13"/>
  <c r="F441" i="13" s="1"/>
  <c r="AH442" i="13" a="1"/>
  <c r="AH442" i="13" s="1"/>
  <c r="AI442" i="13" s="1"/>
  <c r="N442" i="13" a="1"/>
  <c r="N442" i="13" s="1"/>
  <c r="O442" i="13" s="1"/>
  <c r="Y441" i="13" l="1" a="1"/>
  <c r="Y441" i="13" s="1"/>
  <c r="Z441" i="13" s="1"/>
  <c r="N441" i="13" a="1"/>
  <c r="N441" i="13" s="1"/>
  <c r="O441" i="13" s="1"/>
  <c r="AH441" i="13" a="1"/>
  <c r="AH441" i="13" s="1"/>
  <c r="AI441" i="13" s="1"/>
  <c r="G440" i="13"/>
  <c r="F440" i="13" s="1"/>
  <c r="Y440" i="13" l="1" a="1"/>
  <c r="Y440" i="13" s="1"/>
  <c r="Z440" i="13" s="1"/>
  <c r="N440" i="13" a="1"/>
  <c r="N440" i="13" s="1"/>
  <c r="O440" i="13" s="1"/>
  <c r="AH440" i="13" a="1"/>
  <c r="AH440" i="13" s="1"/>
  <c r="AI440" i="13" s="1"/>
  <c r="G439" i="13"/>
  <c r="F439" i="13" s="1"/>
  <c r="Y439" i="13" l="1" a="1"/>
  <c r="Y439" i="13" s="1"/>
  <c r="Z439" i="13" s="1"/>
  <c r="AH439" i="13" a="1"/>
  <c r="AH439" i="13" s="1"/>
  <c r="AI439" i="13" s="1"/>
  <c r="G438" i="13"/>
  <c r="F438" i="13" s="1"/>
  <c r="N439" i="13" a="1"/>
  <c r="N439" i="13" s="1"/>
  <c r="O439" i="13" s="1"/>
  <c r="Y438" i="13" l="1" a="1"/>
  <c r="Y438" i="13" s="1"/>
  <c r="Z438" i="13" s="1"/>
  <c r="N438" i="13" a="1"/>
  <c r="N438" i="13" s="1"/>
  <c r="O438" i="13" s="1"/>
  <c r="AH438" i="13" a="1"/>
  <c r="AH438" i="13" s="1"/>
  <c r="AI438" i="13" s="1"/>
  <c r="G437" i="13"/>
  <c r="F437" i="13" s="1"/>
  <c r="Y437" i="13" l="1" a="1"/>
  <c r="Y437" i="13" s="1"/>
  <c r="Z437" i="13" s="1"/>
  <c r="G436" i="13"/>
  <c r="F436" i="13" s="1"/>
  <c r="N437" i="13" a="1"/>
  <c r="N437" i="13" s="1"/>
  <c r="O437" i="13" s="1"/>
  <c r="AH437" i="13" a="1"/>
  <c r="AH437" i="13" s="1"/>
  <c r="AI437" i="13" s="1"/>
  <c r="Y436" i="13" l="1" a="1"/>
  <c r="Y436" i="13" s="1"/>
  <c r="Z436" i="13" s="1"/>
  <c r="G435" i="13"/>
  <c r="F435" i="13" s="1"/>
  <c r="N436" i="13" a="1"/>
  <c r="N436" i="13" s="1"/>
  <c r="O436" i="13" s="1"/>
  <c r="AH436" i="13" a="1"/>
  <c r="AH436" i="13" s="1"/>
  <c r="AI436" i="13" s="1"/>
  <c r="Y435" i="13" l="1" a="1"/>
  <c r="Y435" i="13" s="1"/>
  <c r="Z435" i="13" s="1"/>
  <c r="G434" i="13"/>
  <c r="F434" i="13" s="1"/>
  <c r="N435" i="13" a="1"/>
  <c r="N435" i="13" s="1"/>
  <c r="O435" i="13" s="1"/>
  <c r="AH435" i="13" a="1"/>
  <c r="AH435" i="13" s="1"/>
  <c r="AI435" i="13" s="1"/>
  <c r="Y434" i="13" l="1" a="1"/>
  <c r="Y434" i="13" s="1"/>
  <c r="Z434" i="13" s="1"/>
  <c r="G433" i="13"/>
  <c r="F433" i="13" s="1"/>
  <c r="AH434" i="13" a="1"/>
  <c r="AH434" i="13" s="1"/>
  <c r="AI434" i="13" s="1"/>
  <c r="N434" i="13" a="1"/>
  <c r="N434" i="13" s="1"/>
  <c r="O434" i="13" s="1"/>
  <c r="Y433" i="13" l="1" a="1"/>
  <c r="Y433" i="13" s="1"/>
  <c r="Z433" i="13" s="1"/>
  <c r="G432" i="13"/>
  <c r="F432" i="13" s="1"/>
  <c r="AH433" i="13" a="1"/>
  <c r="AH433" i="13" s="1"/>
  <c r="AI433" i="13" s="1"/>
  <c r="N433" i="13" a="1"/>
  <c r="N433" i="13" s="1"/>
  <c r="O433" i="13" s="1"/>
  <c r="Y432" i="13" l="1" a="1"/>
  <c r="Y432" i="13" s="1"/>
  <c r="Z432" i="13" s="1"/>
  <c r="N432" i="13" a="1"/>
  <c r="N432" i="13" s="1"/>
  <c r="O432" i="13" s="1"/>
  <c r="G431" i="13"/>
  <c r="F431" i="13" s="1"/>
  <c r="AH432" i="13" a="1"/>
  <c r="AH432" i="13" s="1"/>
  <c r="AI432" i="13" s="1"/>
  <c r="Y431" i="13" l="1" a="1"/>
  <c r="Y431" i="13" s="1"/>
  <c r="Z431" i="13" s="1"/>
  <c r="N431" i="13" a="1"/>
  <c r="N431" i="13" s="1"/>
  <c r="O431" i="13" s="1"/>
  <c r="AH431" i="13" a="1"/>
  <c r="AH431" i="13" s="1"/>
  <c r="AI431" i="13" s="1"/>
  <c r="G430" i="13"/>
  <c r="F430" i="13" s="1"/>
  <c r="Y430" i="13" l="1" a="1"/>
  <c r="Y430" i="13" s="1"/>
  <c r="Z430" i="13" s="1"/>
  <c r="G429" i="13"/>
  <c r="F429" i="13" s="1"/>
  <c r="N430" i="13" a="1"/>
  <c r="N430" i="13" s="1"/>
  <c r="O430" i="13" s="1"/>
  <c r="AH430" i="13" a="1"/>
  <c r="AH430" i="13" s="1"/>
  <c r="AI430" i="13" s="1"/>
  <c r="Y429" i="13" l="1" a="1"/>
  <c r="Y429" i="13" s="1"/>
  <c r="Z429" i="13" s="1"/>
  <c r="G428" i="13"/>
  <c r="F428" i="13" s="1"/>
  <c r="AH429" i="13" a="1"/>
  <c r="AH429" i="13" s="1"/>
  <c r="AI429" i="13" s="1"/>
  <c r="N429" i="13" a="1"/>
  <c r="N429" i="13" s="1"/>
  <c r="O429" i="13" s="1"/>
  <c r="Y428" i="13" l="1" a="1"/>
  <c r="Y428" i="13" s="1"/>
  <c r="Z428" i="13" s="1"/>
  <c r="G427" i="13"/>
  <c r="F427" i="13" s="1"/>
  <c r="AH428" i="13" a="1"/>
  <c r="AH428" i="13" s="1"/>
  <c r="AI428" i="13" s="1"/>
  <c r="N428" i="13" a="1"/>
  <c r="N428" i="13" s="1"/>
  <c r="O428" i="13" s="1"/>
  <c r="Y427" i="13" l="1" a="1"/>
  <c r="Y427" i="13" s="1"/>
  <c r="Z427" i="13" s="1"/>
  <c r="G426" i="13"/>
  <c r="F426" i="13" s="1"/>
  <c r="AH427" i="13" a="1"/>
  <c r="AH427" i="13" s="1"/>
  <c r="AI427" i="13" s="1"/>
  <c r="N427" i="13" a="1"/>
  <c r="N427" i="13" s="1"/>
  <c r="O427" i="13" s="1"/>
  <c r="Y426" i="13" l="1" a="1"/>
  <c r="Y426" i="13" s="1"/>
  <c r="Z426" i="13" s="1"/>
  <c r="G425" i="13"/>
  <c r="F425" i="13" s="1"/>
  <c r="AH426" i="13" a="1"/>
  <c r="AH426" i="13" s="1"/>
  <c r="AI426" i="13" s="1"/>
  <c r="N426" i="13" a="1"/>
  <c r="N426" i="13" s="1"/>
  <c r="O426" i="13" s="1"/>
  <c r="Y425" i="13" l="1" a="1"/>
  <c r="Y425" i="13" s="1"/>
  <c r="Z425" i="13" s="1"/>
  <c r="G424" i="13"/>
  <c r="F424" i="13" s="1"/>
  <c r="AH425" i="13" a="1"/>
  <c r="AH425" i="13" s="1"/>
  <c r="AI425" i="13" s="1"/>
  <c r="N425" i="13" a="1"/>
  <c r="N425" i="13" s="1"/>
  <c r="O425" i="13" s="1"/>
  <c r="Y424" i="13" l="1" a="1"/>
  <c r="Y424" i="13" s="1"/>
  <c r="Z424" i="13" s="1"/>
  <c r="N424" i="13" a="1"/>
  <c r="N424" i="13" s="1"/>
  <c r="O424" i="13" s="1"/>
  <c r="G423" i="13"/>
  <c r="F423" i="13" s="1"/>
  <c r="AH424" i="13" a="1"/>
  <c r="AH424" i="13" s="1"/>
  <c r="AI424" i="13" s="1"/>
  <c r="Y423" i="13" l="1" a="1"/>
  <c r="Y423" i="13" s="1"/>
  <c r="Z423" i="13" s="1"/>
  <c r="N423" i="13" a="1"/>
  <c r="N423" i="13" s="1"/>
  <c r="O423" i="13" s="1"/>
  <c r="AH423" i="13" a="1"/>
  <c r="AH423" i="13" s="1"/>
  <c r="AI423" i="13" s="1"/>
  <c r="G422" i="13"/>
  <c r="F422" i="13" s="1"/>
  <c r="Y422" i="13" l="1" a="1"/>
  <c r="Y422" i="13" s="1"/>
  <c r="Z422" i="13" s="1"/>
  <c r="N422" i="13" a="1"/>
  <c r="N422" i="13" s="1"/>
  <c r="O422" i="13" s="1"/>
  <c r="G421" i="13"/>
  <c r="F421" i="13" s="1"/>
  <c r="AH422" i="13" a="1"/>
  <c r="AH422" i="13" s="1"/>
  <c r="AI422" i="13" s="1"/>
  <c r="Y421" i="13" l="1" a="1"/>
  <c r="Y421" i="13" s="1"/>
  <c r="Z421" i="13" s="1"/>
  <c r="G420" i="13"/>
  <c r="F420" i="13" s="1"/>
  <c r="AH421" i="13" a="1"/>
  <c r="AH421" i="13" s="1"/>
  <c r="AI421" i="13" s="1"/>
  <c r="N421" i="13" a="1"/>
  <c r="N421" i="13" s="1"/>
  <c r="O421" i="13" s="1"/>
  <c r="Y420" i="13" l="1" a="1"/>
  <c r="Y420" i="13" s="1"/>
  <c r="Z420" i="13" s="1"/>
  <c r="G419" i="13"/>
  <c r="F419" i="13" s="1"/>
  <c r="N420" i="13" a="1"/>
  <c r="N420" i="13" s="1"/>
  <c r="O420" i="13" s="1"/>
  <c r="AH420" i="13" a="1"/>
  <c r="AH420" i="13" s="1"/>
  <c r="AI420" i="13" s="1"/>
  <c r="Y419" i="13" l="1" a="1"/>
  <c r="Y419" i="13" s="1"/>
  <c r="Z419" i="13" s="1"/>
  <c r="G418" i="13"/>
  <c r="F418" i="13" s="1"/>
  <c r="AH419" i="13" a="1"/>
  <c r="AH419" i="13" s="1"/>
  <c r="AI419" i="13" s="1"/>
  <c r="N419" i="13" a="1"/>
  <c r="N419" i="13" s="1"/>
  <c r="O419" i="13" s="1"/>
  <c r="Y418" i="13" l="1" a="1"/>
  <c r="Y418" i="13" s="1"/>
  <c r="Z418" i="13" s="1"/>
  <c r="N418" i="13" a="1"/>
  <c r="N418" i="13" s="1"/>
  <c r="O418" i="13" s="1"/>
  <c r="AH418" i="13" a="1"/>
  <c r="AH418" i="13" s="1"/>
  <c r="AI418" i="13" s="1"/>
  <c r="G417" i="13"/>
  <c r="F417" i="13" s="1"/>
  <c r="Y417" i="13" l="1" a="1"/>
  <c r="Y417" i="13" s="1"/>
  <c r="Z417" i="13" s="1"/>
  <c r="N417" i="13" a="1"/>
  <c r="N417" i="13" s="1"/>
  <c r="O417" i="13" s="1"/>
  <c r="G416" i="13"/>
  <c r="F416" i="13" s="1"/>
  <c r="AH417" i="13" a="1"/>
  <c r="AH417" i="13" s="1"/>
  <c r="AI417" i="13" s="1"/>
  <c r="Y416" i="13" l="1" a="1"/>
  <c r="Y416" i="13" s="1"/>
  <c r="Z416" i="13" s="1"/>
  <c r="G415" i="13"/>
  <c r="F415" i="13" s="1"/>
  <c r="N416" i="13" a="1"/>
  <c r="N416" i="13" s="1"/>
  <c r="O416" i="13" s="1"/>
  <c r="AH416" i="13" a="1"/>
  <c r="AH416" i="13" s="1"/>
  <c r="AI416" i="13" s="1"/>
  <c r="Y415" i="13" l="1" a="1"/>
  <c r="Y415" i="13" s="1"/>
  <c r="Z415" i="13" s="1"/>
  <c r="G414" i="13"/>
  <c r="F414" i="13" s="1"/>
  <c r="N415" i="13" a="1"/>
  <c r="N415" i="13" s="1"/>
  <c r="O415" i="13" s="1"/>
  <c r="AH415" i="13" a="1"/>
  <c r="AH415" i="13" s="1"/>
  <c r="AI415" i="13" s="1"/>
  <c r="Y414" i="13" l="1" a="1"/>
  <c r="Y414" i="13" s="1"/>
  <c r="Z414" i="13" s="1"/>
  <c r="G413" i="13"/>
  <c r="F413" i="13" s="1"/>
  <c r="N414" i="13" a="1"/>
  <c r="N414" i="13" s="1"/>
  <c r="O414" i="13" s="1"/>
  <c r="AH414" i="13" a="1"/>
  <c r="AH414" i="13" s="1"/>
  <c r="AI414" i="13" s="1"/>
  <c r="Y413" i="13" l="1" a="1"/>
  <c r="Y413" i="13" s="1"/>
  <c r="Z413" i="13" s="1"/>
  <c r="AH413" i="13" a="1"/>
  <c r="AH413" i="13" s="1"/>
  <c r="AI413" i="13" s="1"/>
  <c r="N413" i="13" a="1"/>
  <c r="N413" i="13" s="1"/>
  <c r="O413" i="13" s="1"/>
  <c r="G412" i="13"/>
  <c r="F412" i="13" s="1"/>
  <c r="Y412" i="13" l="1" a="1"/>
  <c r="Y412" i="13" s="1"/>
  <c r="Z412" i="13" s="1"/>
  <c r="N412" i="13" a="1"/>
  <c r="N412" i="13" s="1"/>
  <c r="O412" i="13" s="1"/>
  <c r="AH412" i="13" a="1"/>
  <c r="AH412" i="13" s="1"/>
  <c r="AI412" i="13" s="1"/>
  <c r="G411" i="13"/>
  <c r="F411" i="13" s="1"/>
  <c r="Y411" i="13" l="1" a="1"/>
  <c r="Y411" i="13" s="1"/>
  <c r="Z411" i="13" s="1"/>
  <c r="N411" i="13" a="1"/>
  <c r="N411" i="13" s="1"/>
  <c r="O411" i="13" s="1"/>
  <c r="AH411" i="13" a="1"/>
  <c r="AH411" i="13" s="1"/>
  <c r="AI411" i="13" s="1"/>
  <c r="G410" i="13"/>
  <c r="F410" i="13" s="1"/>
  <c r="Y410" i="13" l="1" a="1"/>
  <c r="Y410" i="13" s="1"/>
  <c r="Z410" i="13" s="1"/>
  <c r="AH410" i="13" a="1"/>
  <c r="AH410" i="13" s="1"/>
  <c r="AI410" i="13" s="1"/>
  <c r="G409" i="13"/>
  <c r="F409" i="13" s="1"/>
  <c r="N410" i="13" a="1"/>
  <c r="N410" i="13" s="1"/>
  <c r="O410" i="13" s="1"/>
  <c r="Y409" i="13" l="1" a="1"/>
  <c r="Y409" i="13" s="1"/>
  <c r="Z409" i="13" s="1"/>
  <c r="G408" i="13"/>
  <c r="F408" i="13" s="1"/>
  <c r="AH409" i="13" a="1"/>
  <c r="AH409" i="13" s="1"/>
  <c r="AI409" i="13" s="1"/>
  <c r="N409" i="13" a="1"/>
  <c r="N409" i="13" s="1"/>
  <c r="O409" i="13" s="1"/>
  <c r="Y408" i="13" l="1" a="1"/>
  <c r="Y408" i="13" s="1"/>
  <c r="Z408" i="13" s="1"/>
  <c r="N408" i="13" a="1"/>
  <c r="N408" i="13" s="1"/>
  <c r="O408" i="13" s="1"/>
  <c r="AH408" i="13" a="1"/>
  <c r="AH408" i="13" s="1"/>
  <c r="AI408" i="13" s="1"/>
  <c r="G407" i="13"/>
  <c r="F407" i="13" s="1"/>
  <c r="Y407" i="13" l="1" a="1"/>
  <c r="Y407" i="13" s="1"/>
  <c r="Z407" i="13" s="1"/>
  <c r="AH407" i="13" a="1"/>
  <c r="AH407" i="13" s="1"/>
  <c r="AI407" i="13" s="1"/>
  <c r="G406" i="13"/>
  <c r="F406" i="13" s="1"/>
  <c r="N407" i="13" a="1"/>
  <c r="N407" i="13" s="1"/>
  <c r="O407" i="13" s="1"/>
  <c r="Y406" i="13" l="1" a="1"/>
  <c r="Y406" i="13" s="1"/>
  <c r="Z406" i="13" s="1"/>
  <c r="N406" i="13" a="1"/>
  <c r="N406" i="13" s="1"/>
  <c r="O406" i="13" s="1"/>
  <c r="G405" i="13"/>
  <c r="F405" i="13" s="1"/>
  <c r="AH406" i="13" a="1"/>
  <c r="AH406" i="13" s="1"/>
  <c r="AI406" i="13" s="1"/>
  <c r="Y405" i="13" l="1" a="1"/>
  <c r="Y405" i="13" s="1"/>
  <c r="Z405" i="13" s="1"/>
  <c r="N405" i="13" a="1"/>
  <c r="N405" i="13" s="1"/>
  <c r="O405" i="13" s="1"/>
  <c r="AH405" i="13" a="1"/>
  <c r="AH405" i="13" s="1"/>
  <c r="AI405" i="13" s="1"/>
  <c r="G404" i="13"/>
  <c r="F404" i="13" s="1"/>
  <c r="Y404" i="13" l="1" a="1"/>
  <c r="Y404" i="13" s="1"/>
  <c r="Z404" i="13" s="1"/>
  <c r="G403" i="13"/>
  <c r="F403" i="13" s="1"/>
  <c r="AH404" i="13" a="1"/>
  <c r="AH404" i="13" s="1"/>
  <c r="AI404" i="13" s="1"/>
  <c r="N404" i="13" a="1"/>
  <c r="N404" i="13" s="1"/>
  <c r="O404" i="13" s="1"/>
  <c r="Y403" i="13" l="1" a="1"/>
  <c r="Y403" i="13" s="1"/>
  <c r="Z403" i="13" s="1"/>
  <c r="N403" i="13" a="1"/>
  <c r="N403" i="13" s="1"/>
  <c r="O403" i="13" s="1"/>
  <c r="AH403" i="13" a="1"/>
  <c r="AH403" i="13" s="1"/>
  <c r="AI403" i="13" s="1"/>
  <c r="G402" i="13"/>
  <c r="F402" i="13" s="1"/>
  <c r="Y402" i="13" l="1" a="1"/>
  <c r="Y402" i="13" s="1"/>
  <c r="Z402" i="13" s="1"/>
  <c r="AH402" i="13" a="1"/>
  <c r="AH402" i="13" s="1"/>
  <c r="AI402" i="13" s="1"/>
  <c r="N402" i="13" a="1"/>
  <c r="N402" i="13" s="1"/>
  <c r="O402" i="13" s="1"/>
  <c r="G401" i="13"/>
  <c r="F401" i="13" s="1"/>
  <c r="Y401" i="13" l="1" a="1"/>
  <c r="Y401" i="13" s="1"/>
  <c r="Z401" i="13" s="1"/>
  <c r="G400" i="13"/>
  <c r="F400" i="13" s="1"/>
  <c r="AH401" i="13" a="1"/>
  <c r="AH401" i="13" s="1"/>
  <c r="AI401" i="13" s="1"/>
  <c r="N401" i="13" a="1"/>
  <c r="N401" i="13" s="1"/>
  <c r="O401" i="13" s="1"/>
  <c r="Y400" i="13" l="1" a="1"/>
  <c r="Y400" i="13" s="1"/>
  <c r="Z400" i="13" s="1"/>
  <c r="N400" i="13" a="1"/>
  <c r="N400" i="13" s="1"/>
  <c r="O400" i="13" s="1"/>
  <c r="AH400" i="13" a="1"/>
  <c r="AH400" i="13" s="1"/>
  <c r="AI400" i="13" s="1"/>
  <c r="G399" i="13"/>
  <c r="F399" i="13" s="1"/>
  <c r="Y399" i="13" l="1" a="1"/>
  <c r="Y399" i="13" s="1"/>
  <c r="Z399" i="13" s="1"/>
  <c r="N399" i="13" a="1"/>
  <c r="N399" i="13" s="1"/>
  <c r="O399" i="13" s="1"/>
  <c r="G398" i="13"/>
  <c r="F398" i="13" s="1"/>
  <c r="AH399" i="13" a="1"/>
  <c r="AH399" i="13" s="1"/>
  <c r="AI399" i="13" s="1"/>
  <c r="Y398" i="13" l="1" a="1"/>
  <c r="Y398" i="13" s="1"/>
  <c r="Z398" i="13" s="1"/>
  <c r="G397" i="13"/>
  <c r="F397" i="13" s="1"/>
  <c r="AH398" i="13" a="1"/>
  <c r="AH398" i="13" s="1"/>
  <c r="AI398" i="13" s="1"/>
  <c r="N398" i="13" a="1"/>
  <c r="N398" i="13" s="1"/>
  <c r="O398" i="13" s="1"/>
  <c r="Y397" i="13" l="1" a="1"/>
  <c r="Y397" i="13" s="1"/>
  <c r="Z397" i="13" s="1"/>
  <c r="G396" i="13"/>
  <c r="F396" i="13" s="1"/>
  <c r="N397" i="13" a="1"/>
  <c r="N397" i="13" s="1"/>
  <c r="O397" i="13" s="1"/>
  <c r="AH397" i="13" a="1"/>
  <c r="AH397" i="13" s="1"/>
  <c r="AI397" i="13" s="1"/>
  <c r="Y396" i="13" l="1" a="1"/>
  <c r="Y396" i="13" s="1"/>
  <c r="Z396" i="13" s="1"/>
  <c r="N396" i="13" a="1"/>
  <c r="N396" i="13" s="1"/>
  <c r="O396" i="13" s="1"/>
  <c r="G395" i="13"/>
  <c r="F395" i="13" s="1"/>
  <c r="AH396" i="13" a="1"/>
  <c r="AH396" i="13" s="1"/>
  <c r="AI396" i="13" s="1"/>
  <c r="Y395" i="13" l="1" a="1"/>
  <c r="Y395" i="13" s="1"/>
  <c r="Z395" i="13" s="1"/>
  <c r="N395" i="13" a="1"/>
  <c r="N395" i="13" s="1"/>
  <c r="O395" i="13" s="1"/>
  <c r="G394" i="13"/>
  <c r="F394" i="13" s="1"/>
  <c r="AH395" i="13" a="1"/>
  <c r="AH395" i="13" s="1"/>
  <c r="AI395" i="13" s="1"/>
  <c r="Y394" i="13" l="1" a="1"/>
  <c r="Y394" i="13" s="1"/>
  <c r="Z394" i="13" s="1"/>
  <c r="G393" i="13"/>
  <c r="F393" i="13" s="1"/>
  <c r="AH394" i="13" a="1"/>
  <c r="AH394" i="13" s="1"/>
  <c r="AI394" i="13" s="1"/>
  <c r="N394" i="13" a="1"/>
  <c r="N394" i="13" s="1"/>
  <c r="O394" i="13" s="1"/>
  <c r="Y393" i="13" l="1" a="1"/>
  <c r="Y393" i="13" s="1"/>
  <c r="Z393" i="13" s="1"/>
  <c r="G392" i="13"/>
  <c r="F392" i="13" s="1"/>
  <c r="N393" i="13" a="1"/>
  <c r="N393" i="13" s="1"/>
  <c r="O393" i="13" s="1"/>
  <c r="AH393" i="13" a="1"/>
  <c r="AH393" i="13" s="1"/>
  <c r="AI393" i="13" s="1"/>
  <c r="Y392" i="13" l="1" a="1"/>
  <c r="Y392" i="13" s="1"/>
  <c r="Z392" i="13" s="1"/>
  <c r="AH392" i="13" a="1"/>
  <c r="AH392" i="13" s="1"/>
  <c r="AI392" i="13" s="1"/>
  <c r="N392" i="13" a="1"/>
  <c r="N392" i="13" s="1"/>
  <c r="O392" i="13" s="1"/>
  <c r="G391" i="13"/>
  <c r="F391" i="13" s="1"/>
  <c r="Y391" i="13" l="1" a="1"/>
  <c r="Y391" i="13" s="1"/>
  <c r="Z391" i="13" s="1"/>
  <c r="N391" i="13" a="1"/>
  <c r="N391" i="13" s="1"/>
  <c r="O391" i="13" s="1"/>
  <c r="G390" i="13"/>
  <c r="F390" i="13" s="1"/>
  <c r="AH391" i="13" a="1"/>
  <c r="AH391" i="13" s="1"/>
  <c r="AI391" i="13" s="1"/>
  <c r="Y390" i="13" l="1" a="1"/>
  <c r="Y390" i="13" s="1"/>
  <c r="Z390" i="13" s="1"/>
  <c r="AH390" i="13" a="1"/>
  <c r="AH390" i="13" s="1"/>
  <c r="AI390" i="13" s="1"/>
  <c r="G389" i="13"/>
  <c r="F389" i="13" s="1"/>
  <c r="N390" i="13" a="1"/>
  <c r="N390" i="13" s="1"/>
  <c r="O390" i="13" s="1"/>
  <c r="Y389" i="13" l="1" a="1"/>
  <c r="Y389" i="13" s="1"/>
  <c r="Z389" i="13" s="1"/>
  <c r="G388" i="13"/>
  <c r="F388" i="13" s="1"/>
  <c r="N389" i="13" a="1"/>
  <c r="N389" i="13" s="1"/>
  <c r="O389" i="13" s="1"/>
  <c r="AH389" i="13" a="1"/>
  <c r="AH389" i="13" s="1"/>
  <c r="AI389" i="13" s="1"/>
  <c r="Y388" i="13" l="1" a="1"/>
  <c r="Y388" i="13" s="1"/>
  <c r="Z388" i="13" s="1"/>
  <c r="N388" i="13" a="1"/>
  <c r="N388" i="13" s="1"/>
  <c r="O388" i="13" s="1"/>
  <c r="AH388" i="13" a="1"/>
  <c r="AH388" i="13" s="1"/>
  <c r="AI388" i="13" s="1"/>
  <c r="G387" i="13"/>
  <c r="F387" i="13" s="1"/>
  <c r="Y387" i="13" l="1" a="1"/>
  <c r="Y387" i="13" s="1"/>
  <c r="Z387" i="13" s="1"/>
  <c r="N387" i="13" a="1"/>
  <c r="N387" i="13" s="1"/>
  <c r="O387" i="13" s="1"/>
  <c r="G386" i="13"/>
  <c r="F386" i="13" s="1"/>
  <c r="AH387" i="13" a="1"/>
  <c r="AH387" i="13" s="1"/>
  <c r="AI387" i="13" s="1"/>
  <c r="Y386" i="13" l="1" a="1"/>
  <c r="Y386" i="13" s="1"/>
  <c r="Z386" i="13" s="1"/>
  <c r="G385" i="13"/>
  <c r="F385" i="13" s="1"/>
  <c r="AH386" i="13" a="1"/>
  <c r="AH386" i="13" s="1"/>
  <c r="AI386" i="13" s="1"/>
  <c r="N386" i="13" a="1"/>
  <c r="N386" i="13" s="1"/>
  <c r="O386" i="13" s="1"/>
  <c r="Y385" i="13" l="1" a="1"/>
  <c r="Y385" i="13" s="1"/>
  <c r="Z385" i="13" s="1"/>
  <c r="G384" i="13"/>
  <c r="F384" i="13" s="1"/>
  <c r="N385" i="13" a="1"/>
  <c r="N385" i="13" s="1"/>
  <c r="O385" i="13" s="1"/>
  <c r="AH385" i="13" a="1"/>
  <c r="AH385" i="13" s="1"/>
  <c r="AI385" i="13" s="1"/>
  <c r="Y384" i="13" l="1" a="1"/>
  <c r="Y384" i="13" s="1"/>
  <c r="Z384" i="13" s="1"/>
  <c r="G383" i="13"/>
  <c r="F383" i="13" s="1"/>
  <c r="AH384" i="13" a="1"/>
  <c r="AH384" i="13" s="1"/>
  <c r="AI384" i="13" s="1"/>
  <c r="N384" i="13" a="1"/>
  <c r="N384" i="13" s="1"/>
  <c r="O384" i="13" s="1"/>
  <c r="Y383" i="13" l="1" a="1"/>
  <c r="Y383" i="13" s="1"/>
  <c r="Z383" i="13" s="1"/>
  <c r="G382" i="13"/>
  <c r="F382" i="13" s="1"/>
  <c r="N383" i="13" a="1"/>
  <c r="N383" i="13" s="1"/>
  <c r="O383" i="13" s="1"/>
  <c r="AH383" i="13" a="1"/>
  <c r="AH383" i="13" s="1"/>
  <c r="AI383" i="13" s="1"/>
  <c r="Y382" i="13" l="1" a="1"/>
  <c r="Y382" i="13" s="1"/>
  <c r="Z382" i="13" s="1"/>
  <c r="G381" i="13"/>
  <c r="F381" i="13" s="1"/>
  <c r="AH382" i="13" a="1"/>
  <c r="AH382" i="13" s="1"/>
  <c r="AI382" i="13" s="1"/>
  <c r="N382" i="13" a="1"/>
  <c r="N382" i="13" s="1"/>
  <c r="O382" i="13" s="1"/>
  <c r="Y381" i="13" l="1" a="1"/>
  <c r="Y381" i="13" s="1"/>
  <c r="Z381" i="13" s="1"/>
  <c r="G380" i="13"/>
  <c r="F380" i="13" s="1"/>
  <c r="N381" i="13" a="1"/>
  <c r="N381" i="13" s="1"/>
  <c r="O381" i="13" s="1"/>
  <c r="AH381" i="13" a="1"/>
  <c r="AH381" i="13" s="1"/>
  <c r="AI381" i="13" s="1"/>
  <c r="Y380" i="13" l="1" a="1"/>
  <c r="Y380" i="13" s="1"/>
  <c r="Z380" i="13" s="1"/>
  <c r="G379" i="13"/>
  <c r="F379" i="13" s="1"/>
  <c r="N380" i="13" a="1"/>
  <c r="N380" i="13" s="1"/>
  <c r="O380" i="13" s="1"/>
  <c r="AH380" i="13" a="1"/>
  <c r="AH380" i="13" s="1"/>
  <c r="AI380" i="13" s="1"/>
  <c r="Y379" i="13" l="1" a="1"/>
  <c r="Y379" i="13" s="1"/>
  <c r="Z379" i="13" s="1"/>
  <c r="G378" i="13"/>
  <c r="F378" i="13" s="1"/>
  <c r="AH379" i="13" a="1"/>
  <c r="AH379" i="13" s="1"/>
  <c r="AI379" i="13" s="1"/>
  <c r="N379" i="13" a="1"/>
  <c r="N379" i="13" s="1"/>
  <c r="O379" i="13" s="1"/>
  <c r="Y378" i="13" l="1" a="1"/>
  <c r="Y378" i="13" s="1"/>
  <c r="Z378" i="13" s="1"/>
  <c r="G377" i="13"/>
  <c r="F377" i="13" s="1"/>
  <c r="N378" i="13" a="1"/>
  <c r="N378" i="13" s="1"/>
  <c r="O378" i="13" s="1"/>
  <c r="AH378" i="13" a="1"/>
  <c r="AH378" i="13" s="1"/>
  <c r="AI378" i="13" s="1"/>
  <c r="Y377" i="13" l="1" a="1"/>
  <c r="Y377" i="13" s="1"/>
  <c r="Z377" i="13" s="1"/>
  <c r="G376" i="13"/>
  <c r="F376" i="13" s="1"/>
  <c r="AH377" i="13" a="1"/>
  <c r="AH377" i="13" s="1"/>
  <c r="AI377" i="13" s="1"/>
  <c r="N377" i="13" a="1"/>
  <c r="N377" i="13" s="1"/>
  <c r="O377" i="13" s="1"/>
  <c r="Y376" i="13" l="1" a="1"/>
  <c r="Y376" i="13" s="1"/>
  <c r="Z376" i="13" s="1"/>
  <c r="G375" i="13"/>
  <c r="F375" i="13" s="1"/>
  <c r="N376" i="13" a="1"/>
  <c r="N376" i="13" s="1"/>
  <c r="O376" i="13" s="1"/>
  <c r="AH376" i="13" a="1"/>
  <c r="AH376" i="13" s="1"/>
  <c r="AI376" i="13" s="1"/>
  <c r="Y375" i="13" l="1" a="1"/>
  <c r="Y375" i="13" s="1"/>
  <c r="Z375" i="13" s="1"/>
  <c r="N375" i="13" a="1"/>
  <c r="N375" i="13" s="1"/>
  <c r="O375" i="13" s="1"/>
  <c r="G374" i="13"/>
  <c r="F374" i="13" s="1"/>
  <c r="AH375" i="13" a="1"/>
  <c r="AH375" i="13" s="1"/>
  <c r="AI375" i="13" s="1"/>
  <c r="Y374" i="13" l="1" a="1"/>
  <c r="Y374" i="13" s="1"/>
  <c r="Z374" i="13" s="1"/>
  <c r="G373" i="13"/>
  <c r="F373" i="13" s="1"/>
  <c r="N374" i="13" a="1"/>
  <c r="N374" i="13" s="1"/>
  <c r="O374" i="13" s="1"/>
  <c r="AH374" i="13" a="1"/>
  <c r="AH374" i="13" s="1"/>
  <c r="AI374" i="13" s="1"/>
  <c r="Y373" i="13" l="1" a="1"/>
  <c r="Y373" i="13" s="1"/>
  <c r="Z373" i="13" s="1"/>
  <c r="G372" i="13"/>
  <c r="F372" i="13" s="1"/>
  <c r="AH373" i="13" a="1"/>
  <c r="AH373" i="13" s="1"/>
  <c r="AI373" i="13" s="1"/>
  <c r="N373" i="13" a="1"/>
  <c r="N373" i="13" s="1"/>
  <c r="O373" i="13" s="1"/>
  <c r="Y372" i="13" l="1" a="1"/>
  <c r="Y372" i="13" s="1"/>
  <c r="Z372" i="13" s="1"/>
  <c r="N372" i="13" a="1"/>
  <c r="N372" i="13" s="1"/>
  <c r="O372" i="13" s="1"/>
  <c r="G371" i="13"/>
  <c r="F371" i="13" s="1"/>
  <c r="AH372" i="13" a="1"/>
  <c r="AH372" i="13" s="1"/>
  <c r="AI372" i="13" s="1"/>
  <c r="Y371" i="13" l="1" a="1"/>
  <c r="Y371" i="13" s="1"/>
  <c r="Z371" i="13" s="1"/>
  <c r="N371" i="13" a="1"/>
  <c r="N371" i="13" s="1"/>
  <c r="O371" i="13" s="1"/>
  <c r="G370" i="13"/>
  <c r="F370" i="13" s="1"/>
  <c r="AH371" i="13" a="1"/>
  <c r="AH371" i="13" s="1"/>
  <c r="AI371" i="13" s="1"/>
  <c r="Y370" i="13" l="1" a="1"/>
  <c r="Y370" i="13" s="1"/>
  <c r="Z370" i="13" s="1"/>
  <c r="G369" i="13"/>
  <c r="F369" i="13" s="1"/>
  <c r="AH370" i="13" a="1"/>
  <c r="AH370" i="13" s="1"/>
  <c r="AI370" i="13" s="1"/>
  <c r="N370" i="13" a="1"/>
  <c r="N370" i="13" s="1"/>
  <c r="O370" i="13" s="1"/>
  <c r="Y369" i="13" l="1" a="1"/>
  <c r="Y369" i="13" s="1"/>
  <c r="Z369" i="13" s="1"/>
  <c r="G368" i="13"/>
  <c r="F368" i="13" s="1"/>
  <c r="AH369" i="13" a="1"/>
  <c r="AH369" i="13" s="1"/>
  <c r="AI369" i="13" s="1"/>
  <c r="N369" i="13" a="1"/>
  <c r="N369" i="13" s="1"/>
  <c r="O369" i="13" s="1"/>
  <c r="Y368" i="13" l="1" a="1"/>
  <c r="Y368" i="13" s="1"/>
  <c r="Z368" i="13" s="1"/>
  <c r="G367" i="13"/>
  <c r="F367" i="13" s="1"/>
  <c r="N368" i="13" a="1"/>
  <c r="N368" i="13" s="1"/>
  <c r="O368" i="13" s="1"/>
  <c r="AH368" i="13" a="1"/>
  <c r="AH368" i="13" s="1"/>
  <c r="AI368" i="13" s="1"/>
  <c r="Y367" i="13" l="1" a="1"/>
  <c r="Y367" i="13" s="1"/>
  <c r="Z367" i="13" s="1"/>
  <c r="N367" i="13" a="1"/>
  <c r="N367" i="13" s="1"/>
  <c r="O367" i="13" s="1"/>
  <c r="G366" i="13"/>
  <c r="F366" i="13" s="1"/>
  <c r="AH367" i="13" a="1"/>
  <c r="AH367" i="13" s="1"/>
  <c r="AI367" i="13" s="1"/>
  <c r="Y366" i="13" l="1" a="1"/>
  <c r="Y366" i="13" s="1"/>
  <c r="Z366" i="13" s="1"/>
  <c r="G365" i="13"/>
  <c r="F365" i="13" s="1"/>
  <c r="AH366" i="13" a="1"/>
  <c r="AH366" i="13" s="1"/>
  <c r="AI366" i="13" s="1"/>
  <c r="N366" i="13" a="1"/>
  <c r="N366" i="13" s="1"/>
  <c r="O366" i="13" s="1"/>
  <c r="Y365" i="13" l="1" a="1"/>
  <c r="Y365" i="13" s="1"/>
  <c r="Z365" i="13" s="1"/>
  <c r="G364" i="13"/>
  <c r="F364" i="13" s="1"/>
  <c r="N365" i="13" a="1"/>
  <c r="N365" i="13" s="1"/>
  <c r="O365" i="13" s="1"/>
  <c r="AH365" i="13" a="1"/>
  <c r="AH365" i="13" s="1"/>
  <c r="AI365" i="13" s="1"/>
  <c r="Y364" i="13" l="1" a="1"/>
  <c r="Y364" i="13" s="1"/>
  <c r="Z364" i="13" s="1"/>
  <c r="G363" i="13"/>
  <c r="F363" i="13" s="1"/>
  <c r="AH364" i="13" a="1"/>
  <c r="AH364" i="13" s="1"/>
  <c r="AI364" i="13" s="1"/>
  <c r="N364" i="13" a="1"/>
  <c r="N364" i="13" s="1"/>
  <c r="O364" i="13" s="1"/>
  <c r="Y363" i="13" l="1" a="1"/>
  <c r="Y363" i="13" s="1"/>
  <c r="Z363" i="13" s="1"/>
  <c r="N363" i="13" a="1"/>
  <c r="N363" i="13" s="1"/>
  <c r="O363" i="13" s="1"/>
  <c r="G362" i="13"/>
  <c r="F362" i="13" s="1"/>
  <c r="AH363" i="13" a="1"/>
  <c r="AH363" i="13" s="1"/>
  <c r="AI363" i="13" s="1"/>
  <c r="Y362" i="13" l="1" a="1"/>
  <c r="Y362" i="13" s="1"/>
  <c r="Z362" i="13" s="1"/>
  <c r="G361" i="13"/>
  <c r="F361" i="13" s="1"/>
  <c r="AH362" i="13" a="1"/>
  <c r="AH362" i="13" s="1"/>
  <c r="AI362" i="13" s="1"/>
  <c r="N362" i="13" a="1"/>
  <c r="N362" i="13" s="1"/>
  <c r="O362" i="13" s="1"/>
  <c r="Y361" i="13" l="1" a="1"/>
  <c r="Y361" i="13" s="1"/>
  <c r="Z361" i="13" s="1"/>
  <c r="AH361" i="13" a="1"/>
  <c r="AH361" i="13" s="1"/>
  <c r="AI361" i="13" s="1"/>
  <c r="G360" i="13"/>
  <c r="F360" i="13" s="1"/>
  <c r="N361" i="13" a="1"/>
  <c r="N361" i="13" s="1"/>
  <c r="O361" i="13" s="1"/>
  <c r="Y360" i="13" l="1" a="1"/>
  <c r="Y360" i="13" s="1"/>
  <c r="Z360" i="13" s="1"/>
  <c r="G359" i="13"/>
  <c r="F359" i="13" s="1"/>
  <c r="N360" i="13" a="1"/>
  <c r="N360" i="13" s="1"/>
  <c r="O360" i="13" s="1"/>
  <c r="AH360" i="13" a="1"/>
  <c r="AH360" i="13" s="1"/>
  <c r="AI360" i="13" s="1"/>
  <c r="Y359" i="13" l="1" a="1"/>
  <c r="Y359" i="13" s="1"/>
  <c r="Z359" i="13" s="1"/>
  <c r="AH359" i="13" a="1"/>
  <c r="AH359" i="13" s="1"/>
  <c r="AI359" i="13" s="1"/>
  <c r="G358" i="13"/>
  <c r="F358" i="13" s="1"/>
  <c r="N359" i="13" a="1"/>
  <c r="N359" i="13" s="1"/>
  <c r="O359" i="13" s="1"/>
  <c r="Y358" i="13" l="1" a="1"/>
  <c r="Y358" i="13" s="1"/>
  <c r="Z358" i="13" s="1"/>
  <c r="G357" i="13"/>
  <c r="F357" i="13" s="1"/>
  <c r="AH358" i="13" a="1"/>
  <c r="AH358" i="13" s="1"/>
  <c r="AI358" i="13" s="1"/>
  <c r="N358" i="13" a="1"/>
  <c r="N358" i="13" s="1"/>
  <c r="O358" i="13" s="1"/>
  <c r="Y357" i="13" l="1" a="1"/>
  <c r="Y357" i="13" s="1"/>
  <c r="Z357" i="13" s="1"/>
  <c r="N357" i="13" a="1"/>
  <c r="N357" i="13" s="1"/>
  <c r="O357" i="13" s="1"/>
  <c r="AH357" i="13" a="1"/>
  <c r="AH357" i="13" s="1"/>
  <c r="AI357" i="13" s="1"/>
  <c r="G356" i="13"/>
  <c r="F356" i="13" s="1"/>
  <c r="Y356" i="13" l="1" a="1"/>
  <c r="Y356" i="13" s="1"/>
  <c r="Z356" i="13" s="1"/>
  <c r="N356" i="13" a="1"/>
  <c r="N356" i="13" s="1"/>
  <c r="O356" i="13" s="1"/>
  <c r="AH356" i="13" a="1"/>
  <c r="AH356" i="13" s="1"/>
  <c r="AI356" i="13" s="1"/>
  <c r="G355" i="13"/>
  <c r="F355" i="13" s="1"/>
  <c r="Y355" i="13" l="1" a="1"/>
  <c r="Y355" i="13" s="1"/>
  <c r="Z355" i="13" s="1"/>
  <c r="G354" i="13"/>
  <c r="F354" i="13" s="1"/>
  <c r="AH355" i="13" a="1"/>
  <c r="AH355" i="13" s="1"/>
  <c r="AI355" i="13" s="1"/>
  <c r="N355" i="13" a="1"/>
  <c r="N355" i="13" s="1"/>
  <c r="O355" i="13" s="1"/>
  <c r="Y354" i="13" l="1" a="1"/>
  <c r="Y354" i="13" s="1"/>
  <c r="Z354" i="13" s="1"/>
  <c r="G353" i="13"/>
  <c r="F353" i="13" s="1"/>
  <c r="AH354" i="13" a="1"/>
  <c r="AH354" i="13" s="1"/>
  <c r="AI354" i="13" s="1"/>
  <c r="N354" i="13" a="1"/>
  <c r="N354" i="13" s="1"/>
  <c r="O354" i="13" s="1"/>
  <c r="Y353" i="13" l="1" a="1"/>
  <c r="Y353" i="13" s="1"/>
  <c r="Z353" i="13" s="1"/>
  <c r="N353" i="13" a="1"/>
  <c r="N353" i="13" s="1"/>
  <c r="O353" i="13" s="1"/>
  <c r="AH353" i="13" a="1"/>
  <c r="AH353" i="13" s="1"/>
  <c r="AI353" i="13" s="1"/>
  <c r="G352" i="13"/>
  <c r="F352" i="13" s="1"/>
  <c r="Y352" i="13" l="1" a="1"/>
  <c r="Y352" i="13" s="1"/>
  <c r="Z352" i="13" s="1"/>
  <c r="N352" i="13" a="1"/>
  <c r="N352" i="13" s="1"/>
  <c r="O352" i="13" s="1"/>
  <c r="AH352" i="13" a="1"/>
  <c r="AH352" i="13" s="1"/>
  <c r="AI352" i="13" s="1"/>
  <c r="G351" i="13"/>
  <c r="F351" i="13" s="1"/>
  <c r="Y351" i="13" l="1" a="1"/>
  <c r="Y351" i="13" s="1"/>
  <c r="Z351" i="13" s="1"/>
  <c r="G350" i="13"/>
  <c r="F350" i="13" s="1"/>
  <c r="AH351" i="13" a="1"/>
  <c r="AH351" i="13" s="1"/>
  <c r="AI351" i="13" s="1"/>
  <c r="N351" i="13" a="1"/>
  <c r="N351" i="13" s="1"/>
  <c r="O351" i="13" s="1"/>
  <c r="Y350" i="13" l="1" a="1"/>
  <c r="Y350" i="13" s="1"/>
  <c r="Z350" i="13" s="1"/>
  <c r="G349" i="13"/>
  <c r="F349" i="13" s="1"/>
  <c r="AH350" i="13" a="1"/>
  <c r="AH350" i="13" s="1"/>
  <c r="AI350" i="13" s="1"/>
  <c r="N350" i="13" a="1"/>
  <c r="N350" i="13" s="1"/>
  <c r="O350" i="13" s="1"/>
  <c r="Y349" i="13" l="1" a="1"/>
  <c r="Y349" i="13" s="1"/>
  <c r="Z349" i="13" s="1"/>
  <c r="AH349" i="13" a="1"/>
  <c r="AH349" i="13" s="1"/>
  <c r="AI349" i="13" s="1"/>
  <c r="G348" i="13"/>
  <c r="F348" i="13" s="1"/>
  <c r="N349" i="13" a="1"/>
  <c r="N349" i="13" s="1"/>
  <c r="O349" i="13" s="1"/>
  <c r="Y348" i="13" l="1" a="1"/>
  <c r="Y348" i="13" s="1"/>
  <c r="Z348" i="13" s="1"/>
  <c r="AH348" i="13" a="1"/>
  <c r="AH348" i="13" s="1"/>
  <c r="AI348" i="13" s="1"/>
  <c r="G347" i="13"/>
  <c r="F347" i="13" s="1"/>
  <c r="N348" i="13" a="1"/>
  <c r="N348" i="13" s="1"/>
  <c r="O348" i="13" s="1"/>
  <c r="Y347" i="13" l="1" a="1"/>
  <c r="Y347" i="13" s="1"/>
  <c r="Z347" i="13" s="1"/>
  <c r="G346" i="13"/>
  <c r="F346" i="13" s="1"/>
  <c r="N347" i="13" a="1"/>
  <c r="N347" i="13" s="1"/>
  <c r="O347" i="13" s="1"/>
  <c r="AH347" i="13" a="1"/>
  <c r="AH347" i="13" s="1"/>
  <c r="AI347" i="13" s="1"/>
  <c r="Y346" i="13" l="1" a="1"/>
  <c r="Y346" i="13" s="1"/>
  <c r="Z346" i="13" s="1"/>
  <c r="G345" i="13"/>
  <c r="F345" i="13" s="1"/>
  <c r="AH346" i="13" a="1"/>
  <c r="AH346" i="13" s="1"/>
  <c r="AI346" i="13" s="1"/>
  <c r="N346" i="13" a="1"/>
  <c r="N346" i="13" s="1"/>
  <c r="O346" i="13" s="1"/>
  <c r="Y345" i="13" l="1" a="1"/>
  <c r="Y345" i="13" s="1"/>
  <c r="Z345" i="13" s="1"/>
  <c r="G344" i="13"/>
  <c r="F344" i="13" s="1"/>
  <c r="AH345" i="13" a="1"/>
  <c r="AH345" i="13" s="1"/>
  <c r="AI345" i="13" s="1"/>
  <c r="N345" i="13" a="1"/>
  <c r="N345" i="13" s="1"/>
  <c r="O345" i="13" s="1"/>
  <c r="Y344" i="13" l="1" a="1"/>
  <c r="Y344" i="13" s="1"/>
  <c r="Z344" i="13" s="1"/>
  <c r="G343" i="13"/>
  <c r="F343" i="13" s="1"/>
  <c r="N344" i="13" a="1"/>
  <c r="N344" i="13" s="1"/>
  <c r="O344" i="13" s="1"/>
  <c r="AH344" i="13" a="1"/>
  <c r="AH344" i="13" s="1"/>
  <c r="AI344" i="13" s="1"/>
  <c r="Y343" i="13" l="1" a="1"/>
  <c r="Y343" i="13" s="1"/>
  <c r="Z343" i="13" s="1"/>
  <c r="AH343" i="13" a="1"/>
  <c r="AH343" i="13" s="1"/>
  <c r="AI343" i="13" s="1"/>
  <c r="N343" i="13" a="1"/>
  <c r="N343" i="13" s="1"/>
  <c r="O343" i="13" s="1"/>
  <c r="G342" i="13"/>
  <c r="F342" i="13" s="1"/>
  <c r="Y342" i="13" l="1" a="1"/>
  <c r="Y342" i="13" s="1"/>
  <c r="Z342" i="13" s="1"/>
  <c r="G341" i="13"/>
  <c r="F341" i="13" s="1"/>
  <c r="N342" i="13" a="1"/>
  <c r="N342" i="13" s="1"/>
  <c r="O342" i="13" s="1"/>
  <c r="AH342" i="13" a="1"/>
  <c r="AH342" i="13" s="1"/>
  <c r="AI342" i="13" s="1"/>
  <c r="Y341" i="13" l="1" a="1"/>
  <c r="Y341" i="13" s="1"/>
  <c r="Z341" i="13" s="1"/>
  <c r="AH341" i="13" a="1"/>
  <c r="AH341" i="13" s="1"/>
  <c r="AI341" i="13" s="1"/>
  <c r="N341" i="13" a="1"/>
  <c r="N341" i="13" s="1"/>
  <c r="O341" i="13" s="1"/>
  <c r="G340" i="13"/>
  <c r="F340" i="13" s="1"/>
  <c r="Y340" i="13" l="1" a="1"/>
  <c r="Y340" i="13" s="1"/>
  <c r="Z340" i="13" s="1"/>
  <c r="AH340" i="13" a="1"/>
  <c r="AH340" i="13" s="1"/>
  <c r="AI340" i="13" s="1"/>
  <c r="G339" i="13"/>
  <c r="F339" i="13" s="1"/>
  <c r="N340" i="13" a="1"/>
  <c r="N340" i="13" s="1"/>
  <c r="O340" i="13" s="1"/>
  <c r="Y339" i="13" l="1" a="1"/>
  <c r="Y339" i="13" s="1"/>
  <c r="Z339" i="13" s="1"/>
  <c r="G338" i="13"/>
  <c r="F338" i="13" s="1"/>
  <c r="AH339" i="13" a="1"/>
  <c r="AH339" i="13" s="1"/>
  <c r="AI339" i="13" s="1"/>
  <c r="N339" i="13" a="1"/>
  <c r="N339" i="13" s="1"/>
  <c r="O339" i="13" s="1"/>
  <c r="Y338" i="13" l="1" a="1"/>
  <c r="Y338" i="13" s="1"/>
  <c r="Z338" i="13" s="1"/>
  <c r="G337" i="13"/>
  <c r="F337" i="13" s="1"/>
  <c r="AH338" i="13" a="1"/>
  <c r="AH338" i="13" s="1"/>
  <c r="AI338" i="13" s="1"/>
  <c r="N338" i="13" a="1"/>
  <c r="N338" i="13" s="1"/>
  <c r="O338" i="13" s="1"/>
  <c r="Y337" i="13" l="1" a="1"/>
  <c r="Y337" i="13" s="1"/>
  <c r="Z337" i="13" s="1"/>
  <c r="N337" i="13" a="1"/>
  <c r="N337" i="13" s="1"/>
  <c r="O337" i="13" s="1"/>
  <c r="G336" i="13"/>
  <c r="F336" i="13" s="1"/>
  <c r="AH337" i="13" a="1"/>
  <c r="AH337" i="13" s="1"/>
  <c r="AI337" i="13" s="1"/>
  <c r="Y336" i="13" l="1" a="1"/>
  <c r="Y336" i="13" s="1"/>
  <c r="Z336" i="13" s="1"/>
  <c r="G335" i="13"/>
  <c r="F335" i="13" s="1"/>
  <c r="N336" i="13" a="1"/>
  <c r="N336" i="13" s="1"/>
  <c r="O336" i="13" s="1"/>
  <c r="AH336" i="13" a="1"/>
  <c r="AH336" i="13" s="1"/>
  <c r="AI336" i="13" s="1"/>
  <c r="Y335" i="13" l="1" a="1"/>
  <c r="Y335" i="13" s="1"/>
  <c r="Z335" i="13" s="1"/>
  <c r="G334" i="13"/>
  <c r="F334" i="13" s="1"/>
  <c r="N335" i="13" a="1"/>
  <c r="N335" i="13" s="1"/>
  <c r="O335" i="13" s="1"/>
  <c r="AH335" i="13" a="1"/>
  <c r="AH335" i="13" s="1"/>
  <c r="AI335" i="13" s="1"/>
  <c r="Y334" i="13" l="1" a="1"/>
  <c r="Y334" i="13" s="1"/>
  <c r="Z334" i="13" s="1"/>
  <c r="AH334" i="13" a="1"/>
  <c r="AH334" i="13" s="1"/>
  <c r="AI334" i="13" s="1"/>
  <c r="N334" i="13" a="1"/>
  <c r="N334" i="13" s="1"/>
  <c r="O334" i="13" s="1"/>
  <c r="G333" i="13"/>
  <c r="F333" i="13" s="1"/>
  <c r="Y333" i="13" l="1" a="1"/>
  <c r="Y333" i="13" s="1"/>
  <c r="Z333" i="13" s="1"/>
  <c r="AH333" i="13" a="1"/>
  <c r="AH333" i="13" s="1"/>
  <c r="AI333" i="13" s="1"/>
  <c r="G332" i="13"/>
  <c r="F332" i="13" s="1"/>
  <c r="N333" i="13" a="1"/>
  <c r="N333" i="13" s="1"/>
  <c r="O333" i="13" s="1"/>
  <c r="Y332" i="13" l="1" a="1"/>
  <c r="Y332" i="13" s="1"/>
  <c r="Z332" i="13" s="1"/>
  <c r="G331" i="13"/>
  <c r="F331" i="13" s="1"/>
  <c r="AH332" i="13" a="1"/>
  <c r="AH332" i="13" s="1"/>
  <c r="AI332" i="13" s="1"/>
  <c r="N332" i="13" a="1"/>
  <c r="N332" i="13" s="1"/>
  <c r="O332" i="13" s="1"/>
  <c r="Y331" i="13" l="1" a="1"/>
  <c r="Y331" i="13" s="1"/>
  <c r="Z331" i="13" s="1"/>
  <c r="G330" i="13"/>
  <c r="F330" i="13" s="1"/>
  <c r="N331" i="13" a="1"/>
  <c r="N331" i="13" s="1"/>
  <c r="O331" i="13" s="1"/>
  <c r="AH331" i="13" a="1"/>
  <c r="AH331" i="13" s="1"/>
  <c r="AI331" i="13" s="1"/>
  <c r="Y330" i="13" l="1" a="1"/>
  <c r="Y330" i="13" s="1"/>
  <c r="Z330" i="13" s="1"/>
  <c r="AH330" i="13" a="1"/>
  <c r="AH330" i="13" s="1"/>
  <c r="AI330" i="13" s="1"/>
  <c r="G329" i="13"/>
  <c r="F329" i="13" s="1"/>
  <c r="N330" i="13" a="1"/>
  <c r="N330" i="13" s="1"/>
  <c r="O330" i="13" s="1"/>
  <c r="Y329" i="13" l="1" a="1"/>
  <c r="Y329" i="13" s="1"/>
  <c r="Z329" i="13" s="1"/>
  <c r="N329" i="13" a="1"/>
  <c r="N329" i="13" s="1"/>
  <c r="O329" i="13" s="1"/>
  <c r="AH329" i="13" a="1"/>
  <c r="AH329" i="13" s="1"/>
  <c r="AI329" i="13" s="1"/>
  <c r="G328" i="13"/>
  <c r="F328" i="13" s="1"/>
  <c r="Y328" i="13" l="1" a="1"/>
  <c r="Y328" i="13" s="1"/>
  <c r="Z328" i="13" s="1"/>
  <c r="N328" i="13" a="1"/>
  <c r="N328" i="13" s="1"/>
  <c r="O328" i="13" s="1"/>
  <c r="AH328" i="13" a="1"/>
  <c r="AH328" i="13" s="1"/>
  <c r="AI328" i="13" s="1"/>
  <c r="G327" i="13"/>
  <c r="F327" i="13" s="1"/>
  <c r="Y327" i="13" l="1" a="1"/>
  <c r="Y327" i="13" s="1"/>
  <c r="Z327" i="13" s="1"/>
  <c r="G326" i="13"/>
  <c r="F326" i="13" s="1"/>
  <c r="AH327" i="13" a="1"/>
  <c r="AH327" i="13" s="1"/>
  <c r="AI327" i="13" s="1"/>
  <c r="N327" i="13" a="1"/>
  <c r="N327" i="13" s="1"/>
  <c r="O327" i="13" s="1"/>
  <c r="Y326" i="13" l="1" a="1"/>
  <c r="Y326" i="13" s="1"/>
  <c r="Z326" i="13" s="1"/>
  <c r="G325" i="13"/>
  <c r="F325" i="13" s="1"/>
  <c r="N326" i="13" a="1"/>
  <c r="N326" i="13" s="1"/>
  <c r="O326" i="13" s="1"/>
  <c r="AH326" i="13" a="1"/>
  <c r="AH326" i="13" s="1"/>
  <c r="AI326" i="13" s="1"/>
  <c r="Y325" i="13" l="1" a="1"/>
  <c r="Y325" i="13" s="1"/>
  <c r="Z325" i="13" s="1"/>
  <c r="AH325" i="13" a="1"/>
  <c r="AH325" i="13" s="1"/>
  <c r="AI325" i="13" s="1"/>
  <c r="G324" i="13"/>
  <c r="F324" i="13" s="1"/>
  <c r="N325" i="13" a="1"/>
  <c r="N325" i="13" s="1"/>
  <c r="O325" i="13" s="1"/>
  <c r="Y324" i="13" l="1" a="1"/>
  <c r="Y324" i="13" s="1"/>
  <c r="Z324" i="13" s="1"/>
  <c r="N324" i="13" a="1"/>
  <c r="N324" i="13" s="1"/>
  <c r="O324" i="13" s="1"/>
  <c r="G323" i="13"/>
  <c r="F323" i="13" s="1"/>
  <c r="AH324" i="13" a="1"/>
  <c r="AH324" i="13" s="1"/>
  <c r="AI324" i="13" s="1"/>
  <c r="Y323" i="13" l="1" a="1"/>
  <c r="Y323" i="13" s="1"/>
  <c r="Z323" i="13" s="1"/>
  <c r="G322" i="13"/>
  <c r="F322" i="13" s="1"/>
  <c r="N323" i="13" a="1"/>
  <c r="N323" i="13" s="1"/>
  <c r="O323" i="13" s="1"/>
  <c r="AH323" i="13" a="1"/>
  <c r="AH323" i="13" s="1"/>
  <c r="AI323" i="13" s="1"/>
  <c r="Y322" i="13" l="1" a="1"/>
  <c r="Y322" i="13" s="1"/>
  <c r="Z322" i="13" s="1"/>
  <c r="G321" i="13"/>
  <c r="F321" i="13" s="1"/>
  <c r="N322" i="13" a="1"/>
  <c r="N322" i="13" s="1"/>
  <c r="O322" i="13" s="1"/>
  <c r="AH322" i="13" a="1"/>
  <c r="AH322" i="13" s="1"/>
  <c r="AI322" i="13" s="1"/>
  <c r="Y321" i="13" l="1" a="1"/>
  <c r="Y321" i="13" s="1"/>
  <c r="Z321" i="13" s="1"/>
  <c r="AH321" i="13" a="1"/>
  <c r="AH321" i="13" s="1"/>
  <c r="AI321" i="13" s="1"/>
  <c r="G320" i="13"/>
  <c r="F320" i="13" s="1"/>
  <c r="N321" i="13" a="1"/>
  <c r="N321" i="13" s="1"/>
  <c r="O321" i="13" s="1"/>
  <c r="Y320" i="13" l="1" a="1"/>
  <c r="Y320" i="13" s="1"/>
  <c r="Z320" i="13" s="1"/>
  <c r="N320" i="13" a="1"/>
  <c r="N320" i="13" s="1"/>
  <c r="O320" i="13" s="1"/>
  <c r="AH320" i="13" a="1"/>
  <c r="AH320" i="13" s="1"/>
  <c r="AI320" i="13" s="1"/>
  <c r="G319" i="13"/>
  <c r="F319" i="13" s="1"/>
  <c r="Y319" i="13" l="1" a="1"/>
  <c r="Y319" i="13" s="1"/>
  <c r="Z319" i="13" s="1"/>
  <c r="G318" i="13"/>
  <c r="F318" i="13" s="1"/>
  <c r="AH319" i="13" a="1"/>
  <c r="AH319" i="13" s="1"/>
  <c r="AI319" i="13" s="1"/>
  <c r="N319" i="13" a="1"/>
  <c r="N319" i="13" s="1"/>
  <c r="O319" i="13" s="1"/>
  <c r="Y318" i="13" l="1" a="1"/>
  <c r="Y318" i="13" s="1"/>
  <c r="Z318" i="13" s="1"/>
  <c r="G317" i="13"/>
  <c r="F317" i="13" s="1"/>
  <c r="N318" i="13" a="1"/>
  <c r="N318" i="13" s="1"/>
  <c r="O318" i="13" s="1"/>
  <c r="AH318" i="13" a="1"/>
  <c r="AH318" i="13" s="1"/>
  <c r="AI318" i="13" s="1"/>
  <c r="Y317" i="13" l="1" a="1"/>
  <c r="Y317" i="13" s="1"/>
  <c r="Z317" i="13" s="1"/>
  <c r="AH317" i="13" a="1"/>
  <c r="AH317" i="13" s="1"/>
  <c r="AI317" i="13" s="1"/>
  <c r="G316" i="13"/>
  <c r="F316" i="13" s="1"/>
  <c r="N317" i="13" a="1"/>
  <c r="N317" i="13" s="1"/>
  <c r="O317" i="13" s="1"/>
  <c r="Y316" i="13" l="1" a="1"/>
  <c r="Y316" i="13" s="1"/>
  <c r="Z316" i="13" s="1"/>
  <c r="AH316" i="13" a="1"/>
  <c r="AH316" i="13" s="1"/>
  <c r="AI316" i="13" s="1"/>
  <c r="G315" i="13"/>
  <c r="F315" i="13" s="1"/>
  <c r="N316" i="13" a="1"/>
  <c r="N316" i="13" s="1"/>
  <c r="O316" i="13" s="1"/>
  <c r="Y315" i="13" l="1" a="1"/>
  <c r="Y315" i="13" s="1"/>
  <c r="Z315" i="13" s="1"/>
  <c r="G314" i="13"/>
  <c r="F314" i="13" s="1"/>
  <c r="AH315" i="13" a="1"/>
  <c r="AH315" i="13" s="1"/>
  <c r="AI315" i="13" s="1"/>
  <c r="N315" i="13" a="1"/>
  <c r="N315" i="13" s="1"/>
  <c r="O315" i="13" s="1"/>
  <c r="Y314" i="13" l="1" a="1"/>
  <c r="Y314" i="13" s="1"/>
  <c r="Z314" i="13" s="1"/>
  <c r="AH314" i="13" a="1"/>
  <c r="AH314" i="13" s="1"/>
  <c r="AI314" i="13" s="1"/>
  <c r="G313" i="13"/>
  <c r="F313" i="13" s="1"/>
  <c r="N314" i="13" a="1"/>
  <c r="N314" i="13" s="1"/>
  <c r="O314" i="13" s="1"/>
  <c r="Y313" i="13" l="1" a="1"/>
  <c r="Y313" i="13" s="1"/>
  <c r="Z313" i="13" s="1"/>
  <c r="N313" i="13" a="1"/>
  <c r="N313" i="13" s="1"/>
  <c r="O313" i="13" s="1"/>
  <c r="G312" i="13"/>
  <c r="F312" i="13" s="1"/>
  <c r="AH313" i="13" a="1"/>
  <c r="AH313" i="13" s="1"/>
  <c r="AI313" i="13" s="1"/>
  <c r="Y312" i="13" l="1" a="1"/>
  <c r="Y312" i="13" s="1"/>
  <c r="Z312" i="13" s="1"/>
  <c r="N312" i="13" a="1"/>
  <c r="N312" i="13" s="1"/>
  <c r="O312" i="13" s="1"/>
  <c r="AH312" i="13" a="1"/>
  <c r="AH312" i="13" s="1"/>
  <c r="AI312" i="13" s="1"/>
  <c r="G311" i="13"/>
  <c r="F311" i="13" s="1"/>
  <c r="Y311" i="13" l="1" a="1"/>
  <c r="Y311" i="13" s="1"/>
  <c r="Z311" i="13" s="1"/>
  <c r="AH311" i="13" a="1"/>
  <c r="AH311" i="13" s="1"/>
  <c r="AI311" i="13" s="1"/>
  <c r="N311" i="13" a="1"/>
  <c r="N311" i="13" s="1"/>
  <c r="O311" i="13" s="1"/>
  <c r="G310" i="13"/>
  <c r="F310" i="13" s="1"/>
  <c r="Y310" i="13" l="1" a="1"/>
  <c r="Y310" i="13" s="1"/>
  <c r="Z310" i="13" s="1"/>
  <c r="AH310" i="13" a="1"/>
  <c r="AH310" i="13" s="1"/>
  <c r="AI310" i="13" s="1"/>
  <c r="G309" i="13"/>
  <c r="F309" i="13" s="1"/>
  <c r="N310" i="13" a="1"/>
  <c r="N310" i="13" s="1"/>
  <c r="O310" i="13" s="1"/>
  <c r="Y309" i="13" l="1" a="1"/>
  <c r="Y309" i="13" s="1"/>
  <c r="Z309" i="13" s="1"/>
  <c r="N309" i="13" a="1"/>
  <c r="N309" i="13" s="1"/>
  <c r="O309" i="13" s="1"/>
  <c r="AH309" i="13" a="1"/>
  <c r="AH309" i="13" s="1"/>
  <c r="AI309" i="13" s="1"/>
  <c r="G308" i="13"/>
  <c r="F308" i="13" s="1"/>
  <c r="Y308" i="13" l="1" a="1"/>
  <c r="Y308" i="13" s="1"/>
  <c r="Z308" i="13" s="1"/>
  <c r="N308" i="13" a="1"/>
  <c r="N308" i="13" s="1"/>
  <c r="O308" i="13" s="1"/>
  <c r="AH308" i="13" a="1"/>
  <c r="AH308" i="13" s="1"/>
  <c r="AI308" i="13" s="1"/>
  <c r="G307" i="13"/>
  <c r="F307" i="13" s="1"/>
  <c r="Y307" i="13" l="1" a="1"/>
  <c r="Y307" i="13" s="1"/>
  <c r="Z307" i="13" s="1"/>
  <c r="N307" i="13" a="1"/>
  <c r="N307" i="13" s="1"/>
  <c r="O307" i="13" s="1"/>
  <c r="AH307" i="13" a="1"/>
  <c r="AH307" i="13" s="1"/>
  <c r="AI307" i="13" s="1"/>
  <c r="G306" i="13"/>
  <c r="F306" i="13" s="1"/>
  <c r="Y306" i="13" l="1" a="1"/>
  <c r="Y306" i="13" s="1"/>
  <c r="Z306" i="13" s="1"/>
  <c r="G305" i="13"/>
  <c r="F305" i="13" s="1"/>
  <c r="N306" i="13" a="1"/>
  <c r="N306" i="13" s="1"/>
  <c r="O306" i="13" s="1"/>
  <c r="AH306" i="13" a="1"/>
  <c r="AH306" i="13" s="1"/>
  <c r="AI306" i="13" s="1"/>
  <c r="Y305" i="13" l="1" a="1"/>
  <c r="Y305" i="13" s="1"/>
  <c r="Z305" i="13" s="1"/>
  <c r="N305" i="13" a="1"/>
  <c r="N305" i="13" s="1"/>
  <c r="O305" i="13" s="1"/>
  <c r="AH305" i="13" a="1"/>
  <c r="AH305" i="13" s="1"/>
  <c r="AI305" i="13" s="1"/>
  <c r="G304" i="13"/>
  <c r="F304" i="13" s="1"/>
  <c r="Y304" i="13" l="1" a="1"/>
  <c r="Y304" i="13" s="1"/>
  <c r="Z304" i="13" s="1"/>
  <c r="N304" i="13" a="1"/>
  <c r="N304" i="13" s="1"/>
  <c r="O304" i="13" s="1"/>
  <c r="G303" i="13"/>
  <c r="F303" i="13" s="1"/>
  <c r="AH304" i="13" a="1"/>
  <c r="AH304" i="13" s="1"/>
  <c r="AI304" i="13" s="1"/>
  <c r="Y303" i="13" l="1" a="1"/>
  <c r="Y303" i="13" s="1"/>
  <c r="Z303" i="13" s="1"/>
  <c r="G302" i="13"/>
  <c r="F302" i="13" s="1"/>
  <c r="AH303" i="13" a="1"/>
  <c r="AH303" i="13" s="1"/>
  <c r="AI303" i="13" s="1"/>
  <c r="N303" i="13" a="1"/>
  <c r="N303" i="13" s="1"/>
  <c r="O303" i="13" s="1"/>
  <c r="Y302" i="13" l="1" a="1"/>
  <c r="Y302" i="13" s="1"/>
  <c r="Z302" i="13" s="1"/>
  <c r="AH302" i="13" a="1"/>
  <c r="AH302" i="13" s="1"/>
  <c r="AI302" i="13" s="1"/>
  <c r="G301" i="13"/>
  <c r="F301" i="13" s="1"/>
  <c r="N302" i="13" a="1"/>
  <c r="N302" i="13" s="1"/>
  <c r="O302" i="13" s="1"/>
  <c r="Y301" i="13" l="1" a="1"/>
  <c r="Y301" i="13" s="1"/>
  <c r="Z301" i="13" s="1"/>
  <c r="AH301" i="13" a="1"/>
  <c r="AH301" i="13" s="1"/>
  <c r="AI301" i="13" s="1"/>
  <c r="N301" i="13" a="1"/>
  <c r="N301" i="13" s="1"/>
  <c r="O301" i="13" s="1"/>
  <c r="G300" i="13"/>
  <c r="F300" i="13" s="1"/>
  <c r="Y300" i="13" l="1" a="1"/>
  <c r="Y300" i="13" s="1"/>
  <c r="Z300" i="13" s="1"/>
  <c r="G299" i="13"/>
  <c r="F299" i="13" s="1"/>
  <c r="AH300" i="13" a="1"/>
  <c r="AH300" i="13" s="1"/>
  <c r="AI300" i="13" s="1"/>
  <c r="N300" i="13" a="1"/>
  <c r="N300" i="13" s="1"/>
  <c r="O300" i="13" s="1"/>
  <c r="Y299" i="13" l="1" a="1"/>
  <c r="Y299" i="13" s="1"/>
  <c r="Z299" i="13" s="1"/>
  <c r="N299" i="13" a="1"/>
  <c r="N299" i="13" s="1"/>
  <c r="O299" i="13" s="1"/>
  <c r="G298" i="13"/>
  <c r="F298" i="13" s="1"/>
  <c r="AH299" i="13" a="1"/>
  <c r="AH299" i="13" s="1"/>
  <c r="AI299" i="13" s="1"/>
  <c r="Y298" i="13" l="1" a="1"/>
  <c r="Y298" i="13" s="1"/>
  <c r="Z298" i="13" s="1"/>
  <c r="N298" i="13" a="1"/>
  <c r="N298" i="13" s="1"/>
  <c r="O298" i="13" s="1"/>
  <c r="G297" i="13"/>
  <c r="F297" i="13" s="1"/>
  <c r="AH298" i="13" a="1"/>
  <c r="AH298" i="13" s="1"/>
  <c r="AI298" i="13" s="1"/>
  <c r="Y297" i="13" l="1" a="1"/>
  <c r="Y297" i="13" s="1"/>
  <c r="Z297" i="13" s="1"/>
  <c r="AH297" i="13" a="1"/>
  <c r="AH297" i="13" s="1"/>
  <c r="AI297" i="13" s="1"/>
  <c r="G296" i="13"/>
  <c r="F296" i="13" s="1"/>
  <c r="N297" i="13" a="1"/>
  <c r="N297" i="13" s="1"/>
  <c r="O297" i="13" s="1"/>
  <c r="Y296" i="13" l="1" a="1"/>
  <c r="Y296" i="13" s="1"/>
  <c r="Z296" i="13" s="1"/>
  <c r="N296" i="13" a="1"/>
  <c r="N296" i="13" s="1"/>
  <c r="O296" i="13" s="1"/>
  <c r="G295" i="13"/>
  <c r="F295" i="13" s="1"/>
  <c r="AH296" i="13" a="1"/>
  <c r="AH296" i="13" s="1"/>
  <c r="AI296" i="13" s="1"/>
  <c r="Y295" i="13" l="1" a="1"/>
  <c r="Y295" i="13" s="1"/>
  <c r="Z295" i="13" s="1"/>
  <c r="N295" i="13" a="1"/>
  <c r="N295" i="13" s="1"/>
  <c r="O295" i="13" s="1"/>
  <c r="G294" i="13"/>
  <c r="F294" i="13" s="1"/>
  <c r="AH295" i="13" a="1"/>
  <c r="AH295" i="13" s="1"/>
  <c r="AI295" i="13" s="1"/>
  <c r="Y294" i="13" l="1" a="1"/>
  <c r="Y294" i="13" s="1"/>
  <c r="Z294" i="13" s="1"/>
  <c r="G293" i="13"/>
  <c r="F293" i="13" s="1"/>
  <c r="AH294" i="13" a="1"/>
  <c r="AH294" i="13" s="1"/>
  <c r="AI294" i="13" s="1"/>
  <c r="N294" i="13" a="1"/>
  <c r="N294" i="13" s="1"/>
  <c r="O294" i="13" s="1"/>
  <c r="Y293" i="13" l="1" a="1"/>
  <c r="Y293" i="13" s="1"/>
  <c r="Z293" i="13" s="1"/>
  <c r="G292" i="13"/>
  <c r="F292" i="13" s="1"/>
  <c r="N293" i="13" a="1"/>
  <c r="N293" i="13" s="1"/>
  <c r="O293" i="13" s="1"/>
  <c r="AH293" i="13" a="1"/>
  <c r="AH293" i="13" s="1"/>
  <c r="AI293" i="13" s="1"/>
  <c r="Y292" i="13" l="1" a="1"/>
  <c r="Y292" i="13" s="1"/>
  <c r="Z292" i="13" s="1"/>
  <c r="AH292" i="13" a="1"/>
  <c r="AH292" i="13" s="1"/>
  <c r="AI292" i="13" s="1"/>
  <c r="G291" i="13"/>
  <c r="F291" i="13" s="1"/>
  <c r="N292" i="13" a="1"/>
  <c r="N292" i="13" s="1"/>
  <c r="O292" i="13" s="1"/>
  <c r="Y291" i="13" l="1" a="1"/>
  <c r="Y291" i="13" s="1"/>
  <c r="Z291" i="13" s="1"/>
  <c r="N291" i="13" a="1"/>
  <c r="N291" i="13" s="1"/>
  <c r="O291" i="13" s="1"/>
  <c r="AH291" i="13" a="1"/>
  <c r="AH291" i="13" s="1"/>
  <c r="AI291" i="13" s="1"/>
  <c r="G290" i="13"/>
  <c r="F290" i="13" s="1"/>
  <c r="Y290" i="13" l="1" a="1"/>
  <c r="Y290" i="13" s="1"/>
  <c r="Z290" i="13" s="1"/>
  <c r="G289" i="13"/>
  <c r="F289" i="13" s="1"/>
  <c r="AH290" i="13" a="1"/>
  <c r="AH290" i="13" s="1"/>
  <c r="AI290" i="13" s="1"/>
  <c r="N290" i="13" a="1"/>
  <c r="N290" i="13" s="1"/>
  <c r="O290" i="13" s="1"/>
  <c r="Y289" i="13" l="1" a="1"/>
  <c r="Y289" i="13" s="1"/>
  <c r="Z289" i="13" s="1"/>
  <c r="N289" i="13" a="1"/>
  <c r="N289" i="13" s="1"/>
  <c r="O289" i="13" s="1"/>
  <c r="AH289" i="13" a="1"/>
  <c r="AH289" i="13" s="1"/>
  <c r="AI289" i="13" s="1"/>
  <c r="G288" i="13"/>
  <c r="F288" i="13" s="1"/>
  <c r="Y288" i="13" l="1" a="1"/>
  <c r="Y288" i="13" s="1"/>
  <c r="Z288" i="13" s="1"/>
  <c r="AH288" i="13" a="1"/>
  <c r="AH288" i="13" s="1"/>
  <c r="AI288" i="13" s="1"/>
  <c r="N288" i="13" a="1"/>
  <c r="N288" i="13" s="1"/>
  <c r="O288" i="13" s="1"/>
  <c r="G287" i="13"/>
  <c r="F287" i="13" s="1"/>
  <c r="Y287" i="13" l="1" a="1"/>
  <c r="Y287" i="13" s="1"/>
  <c r="Z287" i="13" s="1"/>
  <c r="AH287" i="13" a="1"/>
  <c r="AH287" i="13" s="1"/>
  <c r="AI287" i="13" s="1"/>
  <c r="G286" i="13"/>
  <c r="F286" i="13" s="1"/>
  <c r="N287" i="13" a="1"/>
  <c r="N287" i="13" s="1"/>
  <c r="O287" i="13" s="1"/>
  <c r="Y286" i="13" l="1" a="1"/>
  <c r="Y286" i="13" s="1"/>
  <c r="Z286" i="13" s="1"/>
  <c r="G285" i="13"/>
  <c r="F285" i="13" s="1"/>
  <c r="AH286" i="13" a="1"/>
  <c r="AH286" i="13" s="1"/>
  <c r="AI286" i="13" s="1"/>
  <c r="N286" i="13" a="1"/>
  <c r="N286" i="13" s="1"/>
  <c r="O286" i="13" s="1"/>
  <c r="Y285" i="13" l="1" a="1"/>
  <c r="Y285" i="13" s="1"/>
  <c r="Z285" i="13" s="1"/>
  <c r="N285" i="13" a="1"/>
  <c r="N285" i="13" s="1"/>
  <c r="O285" i="13" s="1"/>
  <c r="AH285" i="13" a="1"/>
  <c r="AH285" i="13" s="1"/>
  <c r="AI285" i="13" s="1"/>
  <c r="G284" i="13"/>
  <c r="F284" i="13" s="1"/>
  <c r="Y284" i="13" l="1" a="1"/>
  <c r="Y284" i="13" s="1"/>
  <c r="Z284" i="13" s="1"/>
  <c r="N284" i="13" a="1"/>
  <c r="N284" i="13" s="1"/>
  <c r="O284" i="13" s="1"/>
  <c r="G283" i="13"/>
  <c r="F283" i="13" s="1"/>
  <c r="AH284" i="13" a="1"/>
  <c r="AH284" i="13" s="1"/>
  <c r="AI284" i="13" s="1"/>
  <c r="Y283" i="13" l="1" a="1"/>
  <c r="Y283" i="13" s="1"/>
  <c r="Z283" i="13" s="1"/>
  <c r="N283" i="13" a="1"/>
  <c r="N283" i="13" s="1"/>
  <c r="O283" i="13" s="1"/>
  <c r="AH283" i="13" a="1"/>
  <c r="AH283" i="13" s="1"/>
  <c r="AI283" i="13" s="1"/>
  <c r="G282" i="13"/>
  <c r="F282" i="13" s="1"/>
  <c r="Y282" i="13" l="1" a="1"/>
  <c r="Y282" i="13" s="1"/>
  <c r="Z282" i="13" s="1"/>
  <c r="G281" i="13"/>
  <c r="F281" i="13" s="1"/>
  <c r="AH282" i="13" a="1"/>
  <c r="AH282" i="13" s="1"/>
  <c r="AI282" i="13" s="1"/>
  <c r="N282" i="13" a="1"/>
  <c r="N282" i="13" s="1"/>
  <c r="O282" i="13" s="1"/>
  <c r="Y281" i="13" l="1" a="1"/>
  <c r="Y281" i="13" s="1"/>
  <c r="Z281" i="13" s="1"/>
  <c r="G280" i="13"/>
  <c r="F280" i="13" s="1"/>
  <c r="AH281" i="13" a="1"/>
  <c r="AH281" i="13" s="1"/>
  <c r="AI281" i="13" s="1"/>
  <c r="N281" i="13" a="1"/>
  <c r="N281" i="13" s="1"/>
  <c r="O281" i="13" s="1"/>
  <c r="Y280" i="13" l="1" a="1"/>
  <c r="Y280" i="13" s="1"/>
  <c r="Z280" i="13" s="1"/>
  <c r="N280" i="13" a="1"/>
  <c r="N280" i="13" s="1"/>
  <c r="O280" i="13" s="1"/>
  <c r="AH280" i="13" a="1"/>
  <c r="AH280" i="13" s="1"/>
  <c r="AI280" i="13" s="1"/>
  <c r="G279" i="13"/>
  <c r="F279" i="13" s="1"/>
  <c r="Y279" i="13" l="1" a="1"/>
  <c r="Y279" i="13" s="1"/>
  <c r="Z279" i="13" s="1"/>
  <c r="N279" i="13" a="1"/>
  <c r="N279" i="13" s="1"/>
  <c r="O279" i="13" s="1"/>
  <c r="AH279" i="13" a="1"/>
  <c r="AH279" i="13" s="1"/>
  <c r="AI279" i="13" s="1"/>
  <c r="G278" i="13"/>
  <c r="F278" i="13" s="1"/>
  <c r="Y278" i="13" l="1" a="1"/>
  <c r="Y278" i="13" s="1"/>
  <c r="Z278" i="13" s="1"/>
  <c r="G277" i="13"/>
  <c r="F277" i="13" s="1"/>
  <c r="AH278" i="13" a="1"/>
  <c r="AH278" i="13" s="1"/>
  <c r="AI278" i="13" s="1"/>
  <c r="N278" i="13" a="1"/>
  <c r="N278" i="13" s="1"/>
  <c r="O278" i="13" s="1"/>
  <c r="Y277" i="13" l="1" a="1"/>
  <c r="Y277" i="13" s="1"/>
  <c r="Z277" i="13" s="1"/>
  <c r="G276" i="13"/>
  <c r="F276" i="13" s="1"/>
  <c r="N277" i="13" a="1"/>
  <c r="N277" i="13" s="1"/>
  <c r="O277" i="13" s="1"/>
  <c r="AH277" i="13" a="1"/>
  <c r="AH277" i="13" s="1"/>
  <c r="AI277" i="13" s="1"/>
  <c r="Y276" i="13" l="1" a="1"/>
  <c r="Y276" i="13" s="1"/>
  <c r="Z276" i="13" s="1"/>
  <c r="AH276" i="13" a="1"/>
  <c r="AH276" i="13" s="1"/>
  <c r="AI276" i="13" s="1"/>
  <c r="G275" i="13"/>
  <c r="F275" i="13" s="1"/>
  <c r="N276" i="13" a="1"/>
  <c r="N276" i="13" s="1"/>
  <c r="O276" i="13" s="1"/>
  <c r="Y275" i="13" l="1" a="1"/>
  <c r="Y275" i="13" s="1"/>
  <c r="Z275" i="13" s="1"/>
  <c r="AH275" i="13" a="1"/>
  <c r="AH275" i="13" s="1"/>
  <c r="AI275" i="13" s="1"/>
  <c r="N275" i="13" a="1"/>
  <c r="N275" i="13" s="1"/>
  <c r="O275" i="13" s="1"/>
  <c r="G274" i="13"/>
  <c r="F274" i="13" s="1"/>
  <c r="Y274" i="13" l="1" a="1"/>
  <c r="Y274" i="13" s="1"/>
  <c r="Z274" i="13" s="1"/>
  <c r="G273" i="13"/>
  <c r="F273" i="13" s="1"/>
  <c r="N274" i="13" a="1"/>
  <c r="N274" i="13" s="1"/>
  <c r="O274" i="13" s="1"/>
  <c r="AH274" i="13" a="1"/>
  <c r="AH274" i="13" s="1"/>
  <c r="AI274" i="13" s="1"/>
  <c r="Y273" i="13" l="1" a="1"/>
  <c r="Y273" i="13" s="1"/>
  <c r="Z273" i="13" s="1"/>
  <c r="G272" i="13"/>
  <c r="F272" i="13" s="1"/>
  <c r="AH273" i="13" a="1"/>
  <c r="AH273" i="13" s="1"/>
  <c r="AI273" i="13" s="1"/>
  <c r="N273" i="13" a="1"/>
  <c r="N273" i="13" s="1"/>
  <c r="O273" i="13" s="1"/>
  <c r="Y272" i="13" l="1" a="1"/>
  <c r="Y272" i="13" s="1"/>
  <c r="Z272" i="13" s="1"/>
  <c r="N272" i="13" a="1"/>
  <c r="N272" i="13" s="1"/>
  <c r="O272" i="13" s="1"/>
  <c r="G271" i="13"/>
  <c r="F271" i="13" s="1"/>
  <c r="AH272" i="13" a="1"/>
  <c r="AH272" i="13" s="1"/>
  <c r="AI272" i="13" s="1"/>
  <c r="Y271" i="13" l="1" a="1"/>
  <c r="Y271" i="13" s="1"/>
  <c r="Z271" i="13" s="1"/>
  <c r="AH271" i="13" a="1"/>
  <c r="AH271" i="13" s="1"/>
  <c r="AI271" i="13" s="1"/>
  <c r="G270" i="13"/>
  <c r="F270" i="13" s="1"/>
  <c r="N271" i="13" a="1"/>
  <c r="N271" i="13" s="1"/>
  <c r="O271" i="13" s="1"/>
  <c r="Y270" i="13" l="1" a="1"/>
  <c r="Y270" i="13" s="1"/>
  <c r="Z270" i="13" s="1"/>
  <c r="N270" i="13" a="1"/>
  <c r="N270" i="13" s="1"/>
  <c r="O270" i="13" s="1"/>
  <c r="AH270" i="13" a="1"/>
  <c r="AH270" i="13" s="1"/>
  <c r="AI270" i="13" s="1"/>
  <c r="G269" i="13"/>
  <c r="F269" i="13" s="1"/>
  <c r="Y269" i="13" l="1" a="1"/>
  <c r="Y269" i="13" s="1"/>
  <c r="Z269" i="13" s="1"/>
  <c r="G268" i="13"/>
  <c r="F268" i="13" s="1"/>
  <c r="AH269" i="13" a="1"/>
  <c r="AH269" i="13" s="1"/>
  <c r="AI269" i="13" s="1"/>
  <c r="N269" i="13" a="1"/>
  <c r="N269" i="13" s="1"/>
  <c r="O269" i="13" s="1"/>
  <c r="Y268" i="13" l="1" a="1"/>
  <c r="Y268" i="13" s="1"/>
  <c r="Z268" i="13" s="1"/>
  <c r="AH268" i="13" a="1"/>
  <c r="AH268" i="13" s="1"/>
  <c r="AI268" i="13" s="1"/>
  <c r="G267" i="13"/>
  <c r="F267" i="13" s="1"/>
  <c r="N268" i="13" a="1"/>
  <c r="N268" i="13" s="1"/>
  <c r="O268" i="13" s="1"/>
  <c r="Y267" i="13" l="1" a="1"/>
  <c r="Y267" i="13" s="1"/>
  <c r="Z267" i="13" s="1"/>
  <c r="N267" i="13" a="1"/>
  <c r="N267" i="13" s="1"/>
  <c r="O267" i="13" s="1"/>
  <c r="G266" i="13"/>
  <c r="F266" i="13" s="1"/>
  <c r="AH267" i="13" a="1"/>
  <c r="AH267" i="13" s="1"/>
  <c r="AI267" i="13" s="1"/>
  <c r="Y266" i="13" l="1" a="1"/>
  <c r="Y266" i="13" s="1"/>
  <c r="Z266" i="13" s="1"/>
  <c r="G265" i="13"/>
  <c r="F265" i="13" s="1"/>
  <c r="AH266" i="13" a="1"/>
  <c r="AH266" i="13" s="1"/>
  <c r="AI266" i="13" s="1"/>
  <c r="N266" i="13" a="1"/>
  <c r="N266" i="13" s="1"/>
  <c r="O266" i="13" s="1"/>
  <c r="Y265" i="13" l="1" a="1"/>
  <c r="Y265" i="13" s="1"/>
  <c r="Z265" i="13" s="1"/>
  <c r="AH265" i="13" a="1"/>
  <c r="AH265" i="13" s="1"/>
  <c r="AI265" i="13" s="1"/>
  <c r="G264" i="13"/>
  <c r="F264" i="13" s="1"/>
  <c r="N265" i="13" a="1"/>
  <c r="N265" i="13" s="1"/>
  <c r="O265" i="13" s="1"/>
  <c r="Y264" i="13" l="1" a="1"/>
  <c r="Y264" i="13" s="1"/>
  <c r="Z264" i="13" s="1"/>
  <c r="AH264" i="13" a="1"/>
  <c r="AH264" i="13" s="1"/>
  <c r="AI264" i="13" s="1"/>
  <c r="G263" i="13"/>
  <c r="F263" i="13" s="1"/>
  <c r="N264" i="13" a="1"/>
  <c r="N264" i="13" s="1"/>
  <c r="O264" i="13" s="1"/>
  <c r="Y263" i="13" l="1" a="1"/>
  <c r="Y263" i="13" s="1"/>
  <c r="Z263" i="13" s="1"/>
  <c r="N263" i="13" a="1"/>
  <c r="N263" i="13" s="1"/>
  <c r="O263" i="13" s="1"/>
  <c r="AH263" i="13" a="1"/>
  <c r="AH263" i="13" s="1"/>
  <c r="AI263" i="13" s="1"/>
  <c r="G262" i="13"/>
  <c r="F262" i="13" s="1"/>
  <c r="Y262" i="13" l="1" a="1"/>
  <c r="Y262" i="13" s="1"/>
  <c r="Z262" i="13" s="1"/>
  <c r="G261" i="13"/>
  <c r="F261" i="13" s="1"/>
  <c r="AH262" i="13" a="1"/>
  <c r="AH262" i="13" s="1"/>
  <c r="AI262" i="13" s="1"/>
  <c r="N262" i="13" a="1"/>
  <c r="N262" i="13" s="1"/>
  <c r="O262" i="13" s="1"/>
  <c r="Y261" i="13" l="1" a="1"/>
  <c r="Y261" i="13" s="1"/>
  <c r="Z261" i="13" s="1"/>
  <c r="N261" i="13" a="1"/>
  <c r="N261" i="13" s="1"/>
  <c r="O261" i="13" s="1"/>
  <c r="AH261" i="13" a="1"/>
  <c r="AH261" i="13" s="1"/>
  <c r="AI261" i="13" s="1"/>
  <c r="G260" i="13"/>
  <c r="F260" i="13" s="1"/>
  <c r="Y260" i="13" l="1" a="1"/>
  <c r="Y260" i="13" s="1"/>
  <c r="Z260" i="13" s="1"/>
  <c r="G259" i="13"/>
  <c r="F259" i="13" s="1"/>
  <c r="N260" i="13" a="1"/>
  <c r="N260" i="13" s="1"/>
  <c r="O260" i="13" s="1"/>
  <c r="AH260" i="13" a="1"/>
  <c r="AH260" i="13" s="1"/>
  <c r="AI260" i="13" s="1"/>
  <c r="Y259" i="13" l="1" a="1"/>
  <c r="Y259" i="13" s="1"/>
  <c r="Z259" i="13" s="1"/>
  <c r="N259" i="13" a="1"/>
  <c r="N259" i="13" s="1"/>
  <c r="O259" i="13" s="1"/>
  <c r="AH259" i="13" a="1"/>
  <c r="AH259" i="13" s="1"/>
  <c r="AI259" i="13" s="1"/>
  <c r="G258" i="13"/>
  <c r="F258" i="13" s="1"/>
  <c r="Y258" i="13" l="1" a="1"/>
  <c r="Y258" i="13" s="1"/>
  <c r="Z258" i="13" s="1"/>
  <c r="AH258" i="13" a="1"/>
  <c r="AH258" i="13" s="1"/>
  <c r="AI258" i="13" s="1"/>
  <c r="G257" i="13"/>
  <c r="F257" i="13" s="1"/>
  <c r="N258" i="13" a="1"/>
  <c r="N258" i="13" s="1"/>
  <c r="O258" i="13" s="1"/>
  <c r="Y257" i="13" l="1" a="1"/>
  <c r="Y257" i="13" s="1"/>
  <c r="Z257" i="13" s="1"/>
  <c r="G256" i="13"/>
  <c r="F256" i="13" s="1"/>
  <c r="AH257" i="13" a="1"/>
  <c r="AH257" i="13" s="1"/>
  <c r="AI257" i="13" s="1"/>
  <c r="N257" i="13" a="1"/>
  <c r="N257" i="13" s="1"/>
  <c r="O257" i="13" s="1"/>
  <c r="Y256" i="13" l="1" a="1"/>
  <c r="Y256" i="13" s="1"/>
  <c r="Z256" i="13" s="1"/>
  <c r="G255" i="13"/>
  <c r="F255" i="13" s="1"/>
  <c r="N256" i="13" a="1"/>
  <c r="N256" i="13" s="1"/>
  <c r="O256" i="13" s="1"/>
  <c r="AH256" i="13" a="1"/>
  <c r="AH256" i="13" s="1"/>
  <c r="AI256" i="13" s="1"/>
  <c r="Y255" i="13" l="1" a="1"/>
  <c r="Y255" i="13" s="1"/>
  <c r="Z255" i="13" s="1"/>
  <c r="AH255" i="13" a="1"/>
  <c r="AH255" i="13" s="1"/>
  <c r="AI255" i="13" s="1"/>
  <c r="G254" i="13"/>
  <c r="F254" i="13" s="1"/>
  <c r="N255" i="13" a="1"/>
  <c r="N255" i="13" s="1"/>
  <c r="O255" i="13" s="1"/>
  <c r="Y254" i="13" l="1" a="1"/>
  <c r="Y254" i="13" s="1"/>
  <c r="Z254" i="13" s="1"/>
  <c r="G253" i="13"/>
  <c r="F253" i="13" s="1"/>
  <c r="AH254" i="13" a="1"/>
  <c r="AH254" i="13" s="1"/>
  <c r="AI254" i="13" s="1"/>
  <c r="N254" i="13" a="1"/>
  <c r="N254" i="13" s="1"/>
  <c r="O254" i="13" s="1"/>
  <c r="Y253" i="13" l="1" a="1"/>
  <c r="Y253" i="13" s="1"/>
  <c r="Z253" i="13" s="1"/>
  <c r="G252" i="13"/>
  <c r="F252" i="13" s="1"/>
  <c r="AH253" i="13" a="1"/>
  <c r="AH253" i="13" s="1"/>
  <c r="AI253" i="13" s="1"/>
  <c r="N253" i="13" a="1"/>
  <c r="N253" i="13" s="1"/>
  <c r="O253" i="13" s="1"/>
  <c r="Y252" i="13" l="1" a="1"/>
  <c r="Y252" i="13" s="1"/>
  <c r="Z252" i="13" s="1"/>
  <c r="AH252" i="13" a="1"/>
  <c r="AH252" i="13" s="1"/>
  <c r="AI252" i="13" s="1"/>
  <c r="G251" i="13"/>
  <c r="F251" i="13" s="1"/>
  <c r="N252" i="13" a="1"/>
  <c r="N252" i="13" s="1"/>
  <c r="O252" i="13" s="1"/>
  <c r="Y251" i="13" l="1" a="1"/>
  <c r="Y251" i="13" s="1"/>
  <c r="Z251" i="13" s="1"/>
  <c r="G250" i="13"/>
  <c r="F250" i="13" s="1"/>
  <c r="AH251" i="13" a="1"/>
  <c r="AH251" i="13" s="1"/>
  <c r="AI251" i="13" s="1"/>
  <c r="N251" i="13" a="1"/>
  <c r="N251" i="13" s="1"/>
  <c r="O251" i="13" s="1"/>
  <c r="Y250" i="13" l="1" a="1"/>
  <c r="Y250" i="13" s="1"/>
  <c r="Z250" i="13" s="1"/>
  <c r="G249" i="13"/>
  <c r="F249" i="13" s="1"/>
  <c r="AH250" i="13" a="1"/>
  <c r="AH250" i="13" s="1"/>
  <c r="AI250" i="13" s="1"/>
  <c r="N250" i="13" a="1"/>
  <c r="N250" i="13" s="1"/>
  <c r="O250" i="13" s="1"/>
  <c r="Y249" i="13" l="1" a="1"/>
  <c r="Y249" i="13" s="1"/>
  <c r="Z249" i="13" s="1"/>
  <c r="AH249" i="13" a="1"/>
  <c r="AH249" i="13" s="1"/>
  <c r="AI249" i="13" s="1"/>
  <c r="G248" i="13"/>
  <c r="F248" i="13" s="1"/>
  <c r="N249" i="13" a="1"/>
  <c r="N249" i="13" s="1"/>
  <c r="O249" i="13" s="1"/>
  <c r="Y248" i="13" l="1" a="1"/>
  <c r="Y248" i="13" s="1"/>
  <c r="Z248" i="13" s="1"/>
  <c r="N248" i="13" a="1"/>
  <c r="N248" i="13" s="1"/>
  <c r="O248" i="13" s="1"/>
  <c r="AH248" i="13" a="1"/>
  <c r="AH248" i="13" s="1"/>
  <c r="AI248" i="13" s="1"/>
  <c r="G247" i="13"/>
  <c r="F247" i="13" s="1"/>
  <c r="Y247" i="13" l="1" a="1"/>
  <c r="Y247" i="13" s="1"/>
  <c r="Z247" i="13" s="1"/>
  <c r="G246" i="13"/>
  <c r="F246" i="13" s="1"/>
  <c r="AH247" i="13" a="1"/>
  <c r="AH247" i="13" s="1"/>
  <c r="AI247" i="13" s="1"/>
  <c r="N247" i="13" a="1"/>
  <c r="N247" i="13" s="1"/>
  <c r="O247" i="13" s="1"/>
  <c r="Y246" i="13" l="1" a="1"/>
  <c r="Y246" i="13" s="1"/>
  <c r="Z246" i="13" s="1"/>
  <c r="AH246" i="13" a="1"/>
  <c r="AH246" i="13" s="1"/>
  <c r="AI246" i="13" s="1"/>
  <c r="G245" i="13"/>
  <c r="F245" i="13" s="1"/>
  <c r="N246" i="13" a="1"/>
  <c r="N246" i="13" s="1"/>
  <c r="O246" i="13" s="1"/>
  <c r="Y245" i="13" l="1" a="1"/>
  <c r="Y245" i="13" s="1"/>
  <c r="Z245" i="13" s="1"/>
  <c r="G244" i="13"/>
  <c r="F244" i="13" s="1"/>
  <c r="AH245" i="13" a="1"/>
  <c r="AH245" i="13" s="1"/>
  <c r="AI245" i="13" s="1"/>
  <c r="N245" i="13" a="1"/>
  <c r="N245" i="13" s="1"/>
  <c r="O245" i="13" s="1"/>
  <c r="Y244" i="13" l="1" a="1"/>
  <c r="Y244" i="13" s="1"/>
  <c r="Z244" i="13" s="1"/>
  <c r="G243" i="13"/>
  <c r="F243" i="13" s="1"/>
  <c r="AH244" i="13" a="1"/>
  <c r="AH244" i="13" s="1"/>
  <c r="AI244" i="13" s="1"/>
  <c r="N244" i="13" a="1"/>
  <c r="N244" i="13" s="1"/>
  <c r="O244" i="13" s="1"/>
  <c r="Y243" i="13" l="1" a="1"/>
  <c r="Y243" i="13" s="1"/>
  <c r="Z243" i="13" s="1"/>
  <c r="G242" i="13"/>
  <c r="F242" i="13" s="1"/>
  <c r="AH243" i="13" a="1"/>
  <c r="AH243" i="13" s="1"/>
  <c r="AI243" i="13" s="1"/>
  <c r="N243" i="13" a="1"/>
  <c r="N243" i="13" s="1"/>
  <c r="O243" i="13" s="1"/>
  <c r="Y242" i="13" l="1" a="1"/>
  <c r="Y242" i="13" s="1"/>
  <c r="Z242" i="13" s="1"/>
  <c r="G241" i="13"/>
  <c r="F241" i="13" s="1"/>
  <c r="AH242" i="13" a="1"/>
  <c r="AH242" i="13" s="1"/>
  <c r="AI242" i="13" s="1"/>
  <c r="N242" i="13" a="1"/>
  <c r="N242" i="13" s="1"/>
  <c r="O242" i="13" s="1"/>
  <c r="Y241" i="13" l="1" a="1"/>
  <c r="Y241" i="13" s="1"/>
  <c r="Z241" i="13" s="1"/>
  <c r="AH241" i="13" a="1"/>
  <c r="AH241" i="13" s="1"/>
  <c r="AI241" i="13" s="1"/>
  <c r="G240" i="13"/>
  <c r="F240" i="13" s="1"/>
  <c r="N241" i="13" a="1"/>
  <c r="N241" i="13" s="1"/>
  <c r="O241" i="13" s="1"/>
  <c r="Y240" i="13" l="1" a="1"/>
  <c r="Y240" i="13" s="1"/>
  <c r="Z240" i="13" s="1"/>
  <c r="AH240" i="13" a="1"/>
  <c r="AH240" i="13" s="1"/>
  <c r="AI240" i="13" s="1"/>
  <c r="N240" i="13" a="1"/>
  <c r="N240" i="13" s="1"/>
  <c r="O240" i="13" s="1"/>
  <c r="G239" i="13"/>
  <c r="F239" i="13" s="1"/>
  <c r="Y239" i="13" l="1" a="1"/>
  <c r="Y239" i="13" s="1"/>
  <c r="Z239" i="13" s="1"/>
  <c r="G238" i="13"/>
  <c r="F238" i="13" s="1"/>
  <c r="N239" i="13" a="1"/>
  <c r="N239" i="13" s="1"/>
  <c r="O239" i="13" s="1"/>
  <c r="AH239" i="13" a="1"/>
  <c r="AH239" i="13" s="1"/>
  <c r="AI239" i="13" s="1"/>
  <c r="Y238" i="13" l="1" a="1"/>
  <c r="Y238" i="13" s="1"/>
  <c r="Z238" i="13" s="1"/>
  <c r="AH238" i="13" a="1"/>
  <c r="AH238" i="13" s="1"/>
  <c r="AI238" i="13" s="1"/>
  <c r="G237" i="13"/>
  <c r="F237" i="13" s="1"/>
  <c r="N238" i="13" a="1"/>
  <c r="N238" i="13" s="1"/>
  <c r="O238" i="13" s="1"/>
  <c r="Y237" i="13" l="1" a="1"/>
  <c r="Y237" i="13" s="1"/>
  <c r="Z237" i="13" s="1"/>
  <c r="G236" i="13"/>
  <c r="F236" i="13" s="1"/>
  <c r="AH237" i="13" a="1"/>
  <c r="AH237" i="13" s="1"/>
  <c r="AI237" i="13" s="1"/>
  <c r="N237" i="13" a="1"/>
  <c r="N237" i="13" s="1"/>
  <c r="O237" i="13" s="1"/>
  <c r="Y236" i="13" l="1" a="1"/>
  <c r="Y236" i="13" s="1"/>
  <c r="Z236" i="13" s="1"/>
  <c r="N236" i="13" a="1"/>
  <c r="N236" i="13" s="1"/>
  <c r="O236" i="13" s="1"/>
  <c r="G235" i="13"/>
  <c r="F235" i="13" s="1"/>
  <c r="AH236" i="13" a="1"/>
  <c r="AH236" i="13" s="1"/>
  <c r="AI236" i="13" s="1"/>
  <c r="Y235" i="13" l="1" a="1"/>
  <c r="Y235" i="13" s="1"/>
  <c r="Z235" i="13" s="1"/>
  <c r="G234" i="13"/>
  <c r="F234" i="13" s="1"/>
  <c r="AH235" i="13" a="1"/>
  <c r="AH235" i="13" s="1"/>
  <c r="AI235" i="13" s="1"/>
  <c r="N235" i="13" a="1"/>
  <c r="N235" i="13" s="1"/>
  <c r="O235" i="13" s="1"/>
  <c r="Y234" i="13" l="1" a="1"/>
  <c r="Y234" i="13" s="1"/>
  <c r="Z234" i="13" s="1"/>
  <c r="G233" i="13"/>
  <c r="F233" i="13" s="1"/>
  <c r="AH234" i="13" a="1"/>
  <c r="AH234" i="13" s="1"/>
  <c r="AI234" i="13" s="1"/>
  <c r="N234" i="13" a="1"/>
  <c r="N234" i="13" s="1"/>
  <c r="O234" i="13" s="1"/>
  <c r="Y233" i="13" l="1" a="1"/>
  <c r="Y233" i="13" s="1"/>
  <c r="Z233" i="13" s="1"/>
  <c r="N233" i="13" a="1"/>
  <c r="N233" i="13" s="1"/>
  <c r="O233" i="13" s="1"/>
  <c r="G232" i="13"/>
  <c r="F232" i="13" s="1"/>
  <c r="AH233" i="13" a="1"/>
  <c r="AH233" i="13" s="1"/>
  <c r="AI233" i="13" s="1"/>
  <c r="Y232" i="13" l="1" a="1"/>
  <c r="Y232" i="13" s="1"/>
  <c r="Z232" i="13" s="1"/>
  <c r="N232" i="13" a="1"/>
  <c r="N232" i="13" s="1"/>
  <c r="O232" i="13" s="1"/>
  <c r="G231" i="13"/>
  <c r="F231" i="13" s="1"/>
  <c r="AH232" i="13" a="1"/>
  <c r="AH232" i="13" s="1"/>
  <c r="AI232" i="13" s="1"/>
  <c r="Y231" i="13" l="1" a="1"/>
  <c r="Y231" i="13" s="1"/>
  <c r="Z231" i="13" s="1"/>
  <c r="AH231" i="13" a="1"/>
  <c r="AH231" i="13" s="1"/>
  <c r="AI231" i="13" s="1"/>
  <c r="G230" i="13"/>
  <c r="F230" i="13" s="1"/>
  <c r="N231" i="13" a="1"/>
  <c r="N231" i="13" s="1"/>
  <c r="O231" i="13" s="1"/>
  <c r="Y230" i="13" l="1" a="1"/>
  <c r="Y230" i="13" s="1"/>
  <c r="Z230" i="13" s="1"/>
  <c r="G229" i="13"/>
  <c r="F229" i="13" s="1"/>
  <c r="AH230" i="13" a="1"/>
  <c r="AH230" i="13" s="1"/>
  <c r="AI230" i="13" s="1"/>
  <c r="N230" i="13" a="1"/>
  <c r="N230" i="13" s="1"/>
  <c r="O230" i="13" s="1"/>
  <c r="Y229" i="13" l="1" a="1"/>
  <c r="Y229" i="13" s="1"/>
  <c r="Z229" i="13" s="1"/>
  <c r="G228" i="13"/>
  <c r="F228" i="13" s="1"/>
  <c r="N229" i="13" a="1"/>
  <c r="N229" i="13" s="1"/>
  <c r="O229" i="13" s="1"/>
  <c r="AH229" i="13" a="1"/>
  <c r="AH229" i="13" s="1"/>
  <c r="AI229" i="13" s="1"/>
  <c r="Y228" i="13" l="1" a="1"/>
  <c r="Y228" i="13" s="1"/>
  <c r="Z228" i="13" s="1"/>
  <c r="AH228" i="13" a="1"/>
  <c r="AH228" i="13" s="1"/>
  <c r="AI228" i="13" s="1"/>
  <c r="G227" i="13"/>
  <c r="F227" i="13" s="1"/>
  <c r="N228" i="13" a="1"/>
  <c r="N228" i="13" s="1"/>
  <c r="O228" i="13" s="1"/>
  <c r="Y227" i="13" l="1" a="1"/>
  <c r="Y227" i="13" s="1"/>
  <c r="Z227" i="13" s="1"/>
  <c r="G226" i="13"/>
  <c r="F226" i="13" s="1"/>
  <c r="AH227" i="13" a="1"/>
  <c r="AH227" i="13" s="1"/>
  <c r="AI227" i="13" s="1"/>
  <c r="N227" i="13" a="1"/>
  <c r="N227" i="13" s="1"/>
  <c r="O227" i="13" s="1"/>
  <c r="Y226" i="13" l="1" a="1"/>
  <c r="Y226" i="13" s="1"/>
  <c r="Z226" i="13" s="1"/>
  <c r="G225" i="13"/>
  <c r="F225" i="13" s="1"/>
  <c r="AH226" i="13" a="1"/>
  <c r="AH226" i="13" s="1"/>
  <c r="AI226" i="13" s="1"/>
  <c r="N226" i="13" a="1"/>
  <c r="N226" i="13" s="1"/>
  <c r="O226" i="13" s="1"/>
  <c r="Y225" i="13" l="1" a="1"/>
  <c r="Y225" i="13" s="1"/>
  <c r="Z225" i="13" s="1"/>
  <c r="N225" i="13" a="1"/>
  <c r="N225" i="13" s="1"/>
  <c r="O225" i="13" s="1"/>
  <c r="G224" i="13"/>
  <c r="F224" i="13" s="1"/>
  <c r="AH225" i="13" a="1"/>
  <c r="AH225" i="13" s="1"/>
  <c r="AI225" i="13" s="1"/>
  <c r="Y224" i="13" l="1" a="1"/>
  <c r="Y224" i="13" s="1"/>
  <c r="Z224" i="13" s="1"/>
  <c r="N224" i="13" a="1"/>
  <c r="N224" i="13" s="1"/>
  <c r="O224" i="13" s="1"/>
  <c r="G223" i="13"/>
  <c r="F223" i="13" s="1"/>
  <c r="AH224" i="13" a="1"/>
  <c r="AH224" i="13" s="1"/>
  <c r="AI224" i="13" s="1"/>
  <c r="Y223" i="13" l="1" a="1"/>
  <c r="Y223" i="13" s="1"/>
  <c r="Z223" i="13" s="1"/>
  <c r="G222" i="13"/>
  <c r="F222" i="13" s="1"/>
  <c r="AH223" i="13" a="1"/>
  <c r="AH223" i="13" s="1"/>
  <c r="AI223" i="13" s="1"/>
  <c r="N223" i="13" a="1"/>
  <c r="N223" i="13" s="1"/>
  <c r="O223" i="13" s="1"/>
  <c r="Y222" i="13" l="1" a="1"/>
  <c r="Y222" i="13" s="1"/>
  <c r="Z222" i="13" s="1"/>
  <c r="AH222" i="13" a="1"/>
  <c r="AH222" i="13" s="1"/>
  <c r="AI222" i="13" s="1"/>
  <c r="G221" i="13"/>
  <c r="F221" i="13" s="1"/>
  <c r="N222" i="13" a="1"/>
  <c r="N222" i="13" s="1"/>
  <c r="O222" i="13" s="1"/>
  <c r="Y221" i="13" l="1" a="1"/>
  <c r="Y221" i="13" s="1"/>
  <c r="Z221" i="13" s="1"/>
  <c r="G220" i="13"/>
  <c r="F220" i="13" s="1"/>
  <c r="AH221" i="13" a="1"/>
  <c r="AH221" i="13" s="1"/>
  <c r="AI221" i="13" s="1"/>
  <c r="N221" i="13" a="1"/>
  <c r="N221" i="13" s="1"/>
  <c r="O221" i="13" s="1"/>
  <c r="Y220" i="13" l="1" a="1"/>
  <c r="Y220" i="13" s="1"/>
  <c r="Z220" i="13" s="1"/>
  <c r="N220" i="13" a="1"/>
  <c r="N220" i="13" s="1"/>
  <c r="O220" i="13" s="1"/>
  <c r="G219" i="13"/>
  <c r="F219" i="13" s="1"/>
  <c r="AH220" i="13" a="1"/>
  <c r="AH220" i="13" s="1"/>
  <c r="AI220" i="13" s="1"/>
  <c r="Y219" i="13" l="1" a="1"/>
  <c r="Y219" i="13" s="1"/>
  <c r="Z219" i="13" s="1"/>
  <c r="G218" i="13"/>
  <c r="F218" i="13" s="1"/>
  <c r="AH219" i="13" a="1"/>
  <c r="AH219" i="13" s="1"/>
  <c r="AI219" i="13" s="1"/>
  <c r="N219" i="13" a="1"/>
  <c r="N219" i="13" s="1"/>
  <c r="O219" i="13" s="1"/>
  <c r="Y218" i="13" l="1" a="1"/>
  <c r="Y218" i="13" s="1"/>
  <c r="Z218" i="13" s="1"/>
  <c r="G217" i="13"/>
  <c r="F217" i="13" s="1"/>
  <c r="AH218" i="13" a="1"/>
  <c r="AH218" i="13" s="1"/>
  <c r="AI218" i="13" s="1"/>
  <c r="N218" i="13" a="1"/>
  <c r="N218" i="13" s="1"/>
  <c r="O218" i="13" s="1"/>
  <c r="Y217" i="13" l="1" a="1"/>
  <c r="Y217" i="13" s="1"/>
  <c r="Z217" i="13" s="1"/>
  <c r="N217" i="13" a="1"/>
  <c r="N217" i="13" s="1"/>
  <c r="O217" i="13" s="1"/>
  <c r="AH217" i="13" a="1"/>
  <c r="AH217" i="13" s="1"/>
  <c r="AI217" i="13" s="1"/>
  <c r="G216" i="13"/>
  <c r="F216" i="13" s="1"/>
  <c r="Y216" i="13" l="1" a="1"/>
  <c r="Y216" i="13" s="1"/>
  <c r="Z216" i="13" s="1"/>
  <c r="N216" i="13" a="1"/>
  <c r="N216" i="13" s="1"/>
  <c r="O216" i="13" s="1"/>
  <c r="G215" i="13"/>
  <c r="F215" i="13" s="1"/>
  <c r="AH216" i="13" a="1"/>
  <c r="AH216" i="13" s="1"/>
  <c r="AI216" i="13" s="1"/>
  <c r="Y215" i="13" l="1" a="1"/>
  <c r="Y215" i="13" s="1"/>
  <c r="Z215" i="13" s="1"/>
  <c r="G214" i="13"/>
  <c r="F214" i="13" s="1"/>
  <c r="AH215" i="13" a="1"/>
  <c r="AH215" i="13" s="1"/>
  <c r="AI215" i="13" s="1"/>
  <c r="N215" i="13" a="1"/>
  <c r="N215" i="13" s="1"/>
  <c r="O215" i="13" s="1"/>
  <c r="Y214" i="13" l="1" a="1"/>
  <c r="Y214" i="13" s="1"/>
  <c r="Z214" i="13" s="1"/>
  <c r="G213" i="13"/>
  <c r="F213" i="13" s="1"/>
  <c r="N214" i="13" a="1"/>
  <c r="N214" i="13" s="1"/>
  <c r="O214" i="13" s="1"/>
  <c r="AH214" i="13" a="1"/>
  <c r="AH214" i="13" s="1"/>
  <c r="AI214" i="13" s="1"/>
  <c r="Y213" i="13" l="1" a="1"/>
  <c r="Y213" i="13" s="1"/>
  <c r="Z213" i="13" s="1"/>
  <c r="G212" i="13"/>
  <c r="F212" i="13" s="1"/>
  <c r="AH213" i="13" a="1"/>
  <c r="AH213" i="13" s="1"/>
  <c r="AI213" i="13" s="1"/>
  <c r="N213" i="13" a="1"/>
  <c r="N213" i="13" s="1"/>
  <c r="O213" i="13" s="1"/>
  <c r="Y212" i="13" l="1" a="1"/>
  <c r="Y212" i="13" s="1"/>
  <c r="Z212" i="13" s="1"/>
  <c r="N212" i="13" a="1"/>
  <c r="N212" i="13" s="1"/>
  <c r="O212" i="13" s="1"/>
  <c r="G211" i="13"/>
  <c r="F211" i="13" s="1"/>
  <c r="AH212" i="13" a="1"/>
  <c r="AH212" i="13" s="1"/>
  <c r="AI212" i="13" s="1"/>
  <c r="Y211" i="13" l="1" a="1"/>
  <c r="Y211" i="13" s="1"/>
  <c r="Z211" i="13" s="1"/>
  <c r="N211" i="13" a="1"/>
  <c r="N211" i="13" s="1"/>
  <c r="O211" i="13" s="1"/>
  <c r="AH211" i="13" a="1"/>
  <c r="AH211" i="13" s="1"/>
  <c r="AI211" i="13" s="1"/>
  <c r="G210" i="13"/>
  <c r="F210" i="13" s="1"/>
  <c r="Y210" i="13" l="1" a="1"/>
  <c r="Y210" i="13" s="1"/>
  <c r="Z210" i="13" s="1"/>
  <c r="G209" i="13"/>
  <c r="F209" i="13" s="1"/>
  <c r="AH210" i="13" a="1"/>
  <c r="AH210" i="13" s="1"/>
  <c r="AI210" i="13" s="1"/>
  <c r="N210" i="13" a="1"/>
  <c r="N210" i="13" s="1"/>
  <c r="O210" i="13" s="1"/>
  <c r="Y209" i="13" l="1" a="1"/>
  <c r="Y209" i="13" s="1"/>
  <c r="Z209" i="13" s="1"/>
  <c r="AH209" i="13" a="1"/>
  <c r="AH209" i="13" s="1"/>
  <c r="AI209" i="13" s="1"/>
  <c r="G208" i="13"/>
  <c r="F208" i="13" s="1"/>
  <c r="N209" i="13" a="1"/>
  <c r="N209" i="13" s="1"/>
  <c r="O209" i="13" s="1"/>
  <c r="Y208" i="13" l="1" a="1"/>
  <c r="Y208" i="13" s="1"/>
  <c r="Z208" i="13" s="1"/>
  <c r="N208" i="13" a="1"/>
  <c r="N208" i="13" s="1"/>
  <c r="O208" i="13" s="1"/>
  <c r="G207" i="13"/>
  <c r="F207" i="13" s="1"/>
  <c r="AH208" i="13" a="1"/>
  <c r="AH208" i="13" s="1"/>
  <c r="AI208" i="13" s="1"/>
  <c r="Y207" i="13" l="1" a="1"/>
  <c r="Y207" i="13" s="1"/>
  <c r="Z207" i="13" s="1"/>
  <c r="G206" i="13"/>
  <c r="F206" i="13" s="1"/>
  <c r="AH207" i="13" a="1"/>
  <c r="AH207" i="13" s="1"/>
  <c r="AI207" i="13" s="1"/>
  <c r="N207" i="13" a="1"/>
  <c r="N207" i="13" s="1"/>
  <c r="O207" i="13" s="1"/>
  <c r="Y206" i="13" l="1" a="1"/>
  <c r="Y206" i="13" s="1"/>
  <c r="Z206" i="13" s="1"/>
  <c r="G205" i="13"/>
  <c r="F205" i="13" s="1"/>
  <c r="N206" i="13" a="1"/>
  <c r="N206" i="13" s="1"/>
  <c r="O206" i="13" s="1"/>
  <c r="AH206" i="13" a="1"/>
  <c r="AH206" i="13" s="1"/>
  <c r="AI206" i="13" s="1"/>
  <c r="Y205" i="13" l="1" a="1"/>
  <c r="Y205" i="13" s="1"/>
  <c r="Z205" i="13" s="1"/>
  <c r="G204" i="13"/>
  <c r="F204" i="13" s="1"/>
  <c r="N205" i="13" a="1"/>
  <c r="N205" i="13" s="1"/>
  <c r="O205" i="13" s="1"/>
  <c r="AH205" i="13" a="1"/>
  <c r="AH205" i="13" s="1"/>
  <c r="AI205" i="13" s="1"/>
  <c r="Y204" i="13" l="1" a="1"/>
  <c r="Y204" i="13" s="1"/>
  <c r="Z204" i="13" s="1"/>
  <c r="G203" i="13"/>
  <c r="F203" i="13" s="1"/>
  <c r="N204" i="13" a="1"/>
  <c r="N204" i="13" s="1"/>
  <c r="O204" i="13" s="1"/>
  <c r="AH204" i="13" a="1"/>
  <c r="AH204" i="13" s="1"/>
  <c r="AI204" i="13" s="1"/>
  <c r="Y203" i="13" l="1" a="1"/>
  <c r="Y203" i="13" s="1"/>
  <c r="Z203" i="13" s="1"/>
  <c r="G202" i="13"/>
  <c r="F202" i="13" s="1"/>
  <c r="AH203" i="13" a="1"/>
  <c r="AH203" i="13" s="1"/>
  <c r="AI203" i="13" s="1"/>
  <c r="N203" i="13" a="1"/>
  <c r="N203" i="13" s="1"/>
  <c r="O203" i="13" s="1"/>
  <c r="Y202" i="13" l="1" a="1"/>
  <c r="Y202" i="13" s="1"/>
  <c r="Z202" i="13" s="1"/>
  <c r="G201" i="13"/>
  <c r="F201" i="13" s="1"/>
  <c r="AH202" i="13" a="1"/>
  <c r="AH202" i="13" s="1"/>
  <c r="AI202" i="13" s="1"/>
  <c r="N202" i="13" a="1"/>
  <c r="N202" i="13" s="1"/>
  <c r="O202" i="13" s="1"/>
  <c r="Y201" i="13" l="1" a="1"/>
  <c r="Y201" i="13" s="1"/>
  <c r="Z201" i="13" s="1"/>
  <c r="AH201" i="13" a="1"/>
  <c r="AH201" i="13" s="1"/>
  <c r="AI201" i="13" s="1"/>
  <c r="N201" i="13" a="1"/>
  <c r="N201" i="13" s="1"/>
  <c r="O201" i="13" s="1"/>
  <c r="G200" i="13"/>
  <c r="F200" i="13" s="1"/>
  <c r="Y200" i="13" l="1" a="1"/>
  <c r="Y200" i="13" s="1"/>
  <c r="Z200" i="13" s="1"/>
  <c r="N200" i="13" a="1"/>
  <c r="N200" i="13" s="1"/>
  <c r="O200" i="13" s="1"/>
  <c r="AH200" i="13" a="1"/>
  <c r="AH200" i="13" s="1"/>
  <c r="AI200" i="13" s="1"/>
  <c r="G199" i="13"/>
  <c r="F199" i="13" s="1"/>
  <c r="Y199" i="13" l="1" a="1"/>
  <c r="Y199" i="13" s="1"/>
  <c r="Z199" i="13" s="1"/>
  <c r="G198" i="13"/>
  <c r="F198" i="13" s="1"/>
  <c r="N199" i="13" a="1"/>
  <c r="N199" i="13" s="1"/>
  <c r="O199" i="13" s="1"/>
  <c r="AH199" i="13" a="1"/>
  <c r="AH199" i="13" s="1"/>
  <c r="AI199" i="13" s="1"/>
  <c r="Y198" i="13" l="1" a="1"/>
  <c r="Y198" i="13" s="1"/>
  <c r="Z198" i="13" s="1"/>
  <c r="G197" i="13"/>
  <c r="F197" i="13" s="1"/>
  <c r="N198" i="13" a="1"/>
  <c r="N198" i="13" s="1"/>
  <c r="O198" i="13" s="1"/>
  <c r="AH198" i="13" a="1"/>
  <c r="AH198" i="13" s="1"/>
  <c r="AI198" i="13" s="1"/>
  <c r="Y197" i="13" l="1" a="1"/>
  <c r="Y197" i="13" s="1"/>
  <c r="Z197" i="13" s="1"/>
  <c r="G196" i="13"/>
  <c r="F196" i="13" s="1"/>
  <c r="N197" i="13" a="1"/>
  <c r="N197" i="13" s="1"/>
  <c r="O197" i="13" s="1"/>
  <c r="AH197" i="13" a="1"/>
  <c r="AH197" i="13" s="1"/>
  <c r="AI197" i="13" s="1"/>
  <c r="Y196" i="13" l="1" a="1"/>
  <c r="Y196" i="13" s="1"/>
  <c r="Z196" i="13" s="1"/>
  <c r="N196" i="13" a="1"/>
  <c r="N196" i="13" s="1"/>
  <c r="O196" i="13" s="1"/>
  <c r="G195" i="13"/>
  <c r="F195" i="13" s="1"/>
  <c r="AH196" i="13" a="1"/>
  <c r="AH196" i="13" s="1"/>
  <c r="AI196" i="13" s="1"/>
  <c r="Y195" i="13" l="1" a="1"/>
  <c r="Y195" i="13" s="1"/>
  <c r="Z195" i="13" s="1"/>
  <c r="AH195" i="13" a="1"/>
  <c r="AH195" i="13" s="1"/>
  <c r="AI195" i="13" s="1"/>
  <c r="G194" i="13"/>
  <c r="F194" i="13" s="1"/>
  <c r="N195" i="13" a="1"/>
  <c r="N195" i="13" s="1"/>
  <c r="O195" i="13" s="1"/>
  <c r="Y194" i="13" l="1" a="1"/>
  <c r="Y194" i="13" s="1"/>
  <c r="Z194" i="13" s="1"/>
  <c r="AH194" i="13" a="1"/>
  <c r="AH194" i="13" s="1"/>
  <c r="AI194" i="13" s="1"/>
  <c r="G193" i="13"/>
  <c r="F193" i="13" s="1"/>
  <c r="N194" i="13" a="1"/>
  <c r="N194" i="13" s="1"/>
  <c r="O194" i="13" s="1"/>
  <c r="Y193" i="13" l="1" a="1"/>
  <c r="Y193" i="13" s="1"/>
  <c r="Z193" i="13" s="1"/>
  <c r="N193" i="13" a="1"/>
  <c r="N193" i="13" s="1"/>
  <c r="O193" i="13" s="1"/>
  <c r="G192" i="13"/>
  <c r="F192" i="13" s="1"/>
  <c r="AH193" i="13" a="1"/>
  <c r="AH193" i="13" s="1"/>
  <c r="AI193" i="13" s="1"/>
  <c r="Y192" i="13" l="1" a="1"/>
  <c r="Y192" i="13" s="1"/>
  <c r="Z192" i="13" s="1"/>
  <c r="N192" i="13" a="1"/>
  <c r="N192" i="13" s="1"/>
  <c r="O192" i="13" s="1"/>
  <c r="AH192" i="13" a="1"/>
  <c r="AH192" i="13" s="1"/>
  <c r="AI192" i="13" s="1"/>
  <c r="G191" i="13"/>
  <c r="F191" i="13" s="1"/>
  <c r="Y191" i="13" l="1" a="1"/>
  <c r="Y191" i="13" s="1"/>
  <c r="Z191" i="13" s="1"/>
  <c r="N191" i="13" a="1"/>
  <c r="N191" i="13" s="1"/>
  <c r="O191" i="13" s="1"/>
  <c r="AH191" i="13" a="1"/>
  <c r="AH191" i="13" s="1"/>
  <c r="AI191" i="13" s="1"/>
  <c r="G190" i="13"/>
  <c r="F190" i="13" s="1"/>
  <c r="Y190" i="13" l="1" a="1"/>
  <c r="Y190" i="13" s="1"/>
  <c r="Z190" i="13" s="1"/>
  <c r="G189" i="13"/>
  <c r="F189" i="13" s="1"/>
  <c r="N190" i="13" a="1"/>
  <c r="N190" i="13" s="1"/>
  <c r="O190" i="13" s="1"/>
  <c r="AH190" i="13" a="1"/>
  <c r="AH190" i="13" s="1"/>
  <c r="AI190" i="13" s="1"/>
  <c r="Y189" i="13" l="1" a="1"/>
  <c r="Y189" i="13" s="1"/>
  <c r="Z189" i="13" s="1"/>
  <c r="G188" i="13"/>
  <c r="F188" i="13" s="1"/>
  <c r="N189" i="13" a="1"/>
  <c r="N189" i="13" s="1"/>
  <c r="O189" i="13" s="1"/>
  <c r="AH189" i="13" a="1"/>
  <c r="AH189" i="13" s="1"/>
  <c r="AI189" i="13" s="1"/>
  <c r="Y188" i="13" l="1" a="1"/>
  <c r="Y188" i="13" s="1"/>
  <c r="Z188" i="13" s="1"/>
  <c r="G187" i="13"/>
  <c r="F187" i="13" s="1"/>
  <c r="N188" i="13" a="1"/>
  <c r="N188" i="13" s="1"/>
  <c r="O188" i="13" s="1"/>
  <c r="AH188" i="13" a="1"/>
  <c r="AH188" i="13" s="1"/>
  <c r="AI188" i="13" s="1"/>
  <c r="Y187" i="13" l="1" a="1"/>
  <c r="Y187" i="13" s="1"/>
  <c r="Z187" i="13" s="1"/>
  <c r="N187" i="13" a="1"/>
  <c r="N187" i="13" s="1"/>
  <c r="O187" i="13" s="1"/>
  <c r="G186" i="13"/>
  <c r="F186" i="13" s="1"/>
  <c r="AH187" i="13" a="1"/>
  <c r="AH187" i="13" s="1"/>
  <c r="AI187" i="13" s="1"/>
  <c r="Y186" i="13" l="1" a="1"/>
  <c r="Y186" i="13" s="1"/>
  <c r="Z186" i="13" s="1"/>
  <c r="G185" i="13"/>
  <c r="F185" i="13" s="1"/>
  <c r="AH186" i="13" a="1"/>
  <c r="AH186" i="13" s="1"/>
  <c r="AI186" i="13" s="1"/>
  <c r="N186" i="13" a="1"/>
  <c r="N186" i="13" s="1"/>
  <c r="O186" i="13" s="1"/>
  <c r="Y185" i="13" l="1" a="1"/>
  <c r="Y185" i="13" s="1"/>
  <c r="Z185" i="13" s="1"/>
  <c r="N185" i="13" a="1"/>
  <c r="N185" i="13" s="1"/>
  <c r="O185" i="13" s="1"/>
  <c r="G184" i="13"/>
  <c r="F184" i="13" s="1"/>
  <c r="AH185" i="13" a="1"/>
  <c r="AH185" i="13" s="1"/>
  <c r="AI185" i="13" s="1"/>
  <c r="Y184" i="13" l="1" a="1"/>
  <c r="Y184" i="13" s="1"/>
  <c r="Z184" i="13" s="1"/>
  <c r="AH184" i="13" a="1"/>
  <c r="AH184" i="13" s="1"/>
  <c r="AI184" i="13" s="1"/>
  <c r="G183" i="13"/>
  <c r="F183" i="13" s="1"/>
  <c r="N184" i="13" a="1"/>
  <c r="N184" i="13" s="1"/>
  <c r="O184" i="13" s="1"/>
  <c r="Y183" i="13" l="1" a="1"/>
  <c r="Y183" i="13" s="1"/>
  <c r="Z183" i="13" s="1"/>
  <c r="N183" i="13" a="1"/>
  <c r="N183" i="13" s="1"/>
  <c r="O183" i="13" s="1"/>
  <c r="G182" i="13"/>
  <c r="F182" i="13" s="1"/>
  <c r="AH183" i="13" a="1"/>
  <c r="AH183" i="13" s="1"/>
  <c r="AI183" i="13" s="1"/>
  <c r="Y182" i="13" l="1" a="1"/>
  <c r="Y182" i="13" s="1"/>
  <c r="Z182" i="13" s="1"/>
  <c r="AH182" i="13" a="1"/>
  <c r="AH182" i="13" s="1"/>
  <c r="AI182" i="13" s="1"/>
  <c r="N182" i="13" a="1"/>
  <c r="N182" i="13" s="1"/>
  <c r="O182" i="13" s="1"/>
  <c r="G181" i="13"/>
  <c r="F181" i="13" s="1"/>
  <c r="Y181" i="13" l="1" a="1"/>
  <c r="Y181" i="13" s="1"/>
  <c r="Z181" i="13" s="1"/>
  <c r="N181" i="13" a="1"/>
  <c r="N181" i="13" s="1"/>
  <c r="O181" i="13" s="1"/>
  <c r="G180" i="13"/>
  <c r="F180" i="13" s="1"/>
  <c r="AH181" i="13" a="1"/>
  <c r="AH181" i="13" s="1"/>
  <c r="AI181" i="13" s="1"/>
  <c r="Y180" i="13" l="1" a="1"/>
  <c r="Y180" i="13" s="1"/>
  <c r="Z180" i="13" s="1"/>
  <c r="AH180" i="13" a="1"/>
  <c r="AH180" i="13" s="1"/>
  <c r="AI180" i="13" s="1"/>
  <c r="G179" i="13"/>
  <c r="F179" i="13" s="1"/>
  <c r="N180" i="13" a="1"/>
  <c r="N180" i="13" s="1"/>
  <c r="O180" i="13" s="1"/>
  <c r="Y179" i="13" l="1" a="1"/>
  <c r="Y179" i="13" s="1"/>
  <c r="Z179" i="13" s="1"/>
  <c r="N179" i="13" a="1"/>
  <c r="N179" i="13" s="1"/>
  <c r="O179" i="13" s="1"/>
  <c r="G178" i="13"/>
  <c r="F178" i="13" s="1"/>
  <c r="AH179" i="13" a="1"/>
  <c r="AH179" i="13" s="1"/>
  <c r="AI179" i="13" s="1"/>
  <c r="Y178" i="13" l="1" a="1"/>
  <c r="Y178" i="13" s="1"/>
  <c r="Z178" i="13" s="1"/>
  <c r="G177" i="13"/>
  <c r="F177" i="13" s="1"/>
  <c r="AH178" i="13" a="1"/>
  <c r="AH178" i="13" s="1"/>
  <c r="AI178" i="13" s="1"/>
  <c r="N178" i="13" a="1"/>
  <c r="N178" i="13" s="1"/>
  <c r="O178" i="13" s="1"/>
  <c r="Y177" i="13" l="1" a="1"/>
  <c r="Y177" i="13" s="1"/>
  <c r="Z177" i="13" s="1"/>
  <c r="G176" i="13"/>
  <c r="F176" i="13" s="1"/>
  <c r="AH177" i="13" a="1"/>
  <c r="AH177" i="13" s="1"/>
  <c r="AI177" i="13" s="1"/>
  <c r="N177" i="13" a="1"/>
  <c r="N177" i="13" s="1"/>
  <c r="O177" i="13" s="1"/>
  <c r="Y176" i="13" l="1" a="1"/>
  <c r="Y176" i="13" s="1"/>
  <c r="Z176" i="13" s="1"/>
  <c r="N176" i="13" a="1"/>
  <c r="N176" i="13" s="1"/>
  <c r="O176" i="13" s="1"/>
  <c r="AH176" i="13" a="1"/>
  <c r="AH176" i="13" s="1"/>
  <c r="AI176" i="13" s="1"/>
  <c r="G175" i="13"/>
  <c r="F175" i="13" s="1"/>
  <c r="Y175" i="13" l="1" a="1"/>
  <c r="Y175" i="13" s="1"/>
  <c r="Z175" i="13" s="1"/>
  <c r="N175" i="13" a="1"/>
  <c r="N175" i="13" s="1"/>
  <c r="O175" i="13" s="1"/>
  <c r="G174" i="13"/>
  <c r="F174" i="13" s="1"/>
  <c r="AH175" i="13" a="1"/>
  <c r="AH175" i="13" s="1"/>
  <c r="AI175" i="13" s="1"/>
  <c r="Y174" i="13" l="1" a="1"/>
  <c r="Y174" i="13" s="1"/>
  <c r="Z174" i="13" s="1"/>
  <c r="N174" i="13" a="1"/>
  <c r="N174" i="13" s="1"/>
  <c r="O174" i="13" s="1"/>
  <c r="AH174" i="13" a="1"/>
  <c r="AH174" i="13" s="1"/>
  <c r="AI174" i="13" s="1"/>
  <c r="G173" i="13"/>
  <c r="F173" i="13" s="1"/>
  <c r="Y173" i="13" l="1" a="1"/>
  <c r="Y173" i="13" s="1"/>
  <c r="Z173" i="13" s="1"/>
  <c r="G172" i="13"/>
  <c r="F172" i="13" s="1"/>
  <c r="N173" i="13" a="1"/>
  <c r="N173" i="13" s="1"/>
  <c r="O173" i="13" s="1"/>
  <c r="AH173" i="13" a="1"/>
  <c r="AH173" i="13" s="1"/>
  <c r="AI173" i="13" s="1"/>
  <c r="Y172" i="13" l="1" a="1"/>
  <c r="Y172" i="13" s="1"/>
  <c r="Z172" i="13" s="1"/>
  <c r="AH172" i="13" a="1"/>
  <c r="AH172" i="13" s="1"/>
  <c r="AI172" i="13" s="1"/>
  <c r="N172" i="13" a="1"/>
  <c r="N172" i="13" s="1"/>
  <c r="O172" i="13" s="1"/>
  <c r="G171" i="13"/>
  <c r="F171" i="13" s="1"/>
  <c r="Y171" i="13" l="1" a="1"/>
  <c r="Y171" i="13" s="1"/>
  <c r="Z171" i="13" s="1"/>
  <c r="N171" i="13" a="1"/>
  <c r="N171" i="13" s="1"/>
  <c r="O171" i="13" s="1"/>
  <c r="G170" i="13"/>
  <c r="F170" i="13" s="1"/>
  <c r="AH171" i="13" a="1"/>
  <c r="AH171" i="13" s="1"/>
  <c r="AI171" i="13" s="1"/>
  <c r="Y170" i="13" l="1" a="1"/>
  <c r="Y170" i="13" s="1"/>
  <c r="Z170" i="13" s="1"/>
  <c r="G169" i="13"/>
  <c r="F169" i="13" s="1"/>
  <c r="AH170" i="13" a="1"/>
  <c r="AH170" i="13" s="1"/>
  <c r="AI170" i="13" s="1"/>
  <c r="N170" i="13" a="1"/>
  <c r="N170" i="13" s="1"/>
  <c r="O170" i="13" s="1"/>
  <c r="Y169" i="13" l="1" a="1"/>
  <c r="Y169" i="13" s="1"/>
  <c r="Z169" i="13" s="1"/>
  <c r="G168" i="13"/>
  <c r="F168" i="13" s="1"/>
  <c r="N169" i="13" a="1"/>
  <c r="N169" i="13" s="1"/>
  <c r="O169" i="13" s="1"/>
  <c r="AH169" i="13" a="1"/>
  <c r="AH169" i="13" s="1"/>
  <c r="AI169" i="13" s="1"/>
  <c r="Y168" i="13" l="1" a="1"/>
  <c r="Y168" i="13" s="1"/>
  <c r="Z168" i="13" s="1"/>
  <c r="G167" i="13"/>
  <c r="F167" i="13" s="1"/>
  <c r="AH168" i="13" a="1"/>
  <c r="AH168" i="13" s="1"/>
  <c r="AI168" i="13" s="1"/>
  <c r="N168" i="13" a="1"/>
  <c r="N168" i="13" s="1"/>
  <c r="O168" i="13" s="1"/>
  <c r="Y167" i="13" l="1" a="1"/>
  <c r="Y167" i="13" s="1"/>
  <c r="Z167" i="13" s="1"/>
  <c r="AH167" i="13" a="1"/>
  <c r="AH167" i="13" s="1"/>
  <c r="AI167" i="13" s="1"/>
  <c r="G166" i="13"/>
  <c r="F166" i="13" s="1"/>
  <c r="N167" i="13" a="1"/>
  <c r="N167" i="13" s="1"/>
  <c r="O167" i="13" s="1"/>
  <c r="Y166" i="13" l="1" a="1"/>
  <c r="Y166" i="13" s="1"/>
  <c r="Z166" i="13" s="1"/>
  <c r="G165" i="13"/>
  <c r="F165" i="13" s="1"/>
  <c r="AH166" i="13" a="1"/>
  <c r="AH166" i="13" s="1"/>
  <c r="AI166" i="13" s="1"/>
  <c r="N166" i="13" a="1"/>
  <c r="N166" i="13" s="1"/>
  <c r="O166" i="13" s="1"/>
  <c r="Y165" i="13" l="1" a="1"/>
  <c r="Y165" i="13" s="1"/>
  <c r="Z165" i="13" s="1"/>
  <c r="N165" i="13" a="1"/>
  <c r="N165" i="13" s="1"/>
  <c r="O165" i="13" s="1"/>
  <c r="AH165" i="13" a="1"/>
  <c r="AH165" i="13" s="1"/>
  <c r="AI165" i="13" s="1"/>
  <c r="G164" i="13"/>
  <c r="F164" i="13" s="1"/>
  <c r="Y164" i="13" l="1" a="1"/>
  <c r="Y164" i="13" s="1"/>
  <c r="Z164" i="13" s="1"/>
  <c r="G163" i="13"/>
  <c r="F163" i="13" s="1"/>
  <c r="AH164" i="13" a="1"/>
  <c r="AH164" i="13" s="1"/>
  <c r="AI164" i="13" s="1"/>
  <c r="N164" i="13" a="1"/>
  <c r="N164" i="13" s="1"/>
  <c r="O164" i="13" s="1"/>
  <c r="Y163" i="13" l="1" a="1"/>
  <c r="Y163" i="13" s="1"/>
  <c r="Z163" i="13" s="1"/>
  <c r="G162" i="13"/>
  <c r="F162" i="13" s="1"/>
  <c r="N163" i="13" a="1"/>
  <c r="N163" i="13" s="1"/>
  <c r="O163" i="13" s="1"/>
  <c r="AH163" i="13" a="1"/>
  <c r="AH163" i="13" s="1"/>
  <c r="AI163" i="13" s="1"/>
  <c r="Y162" i="13" l="1" a="1"/>
  <c r="Y162" i="13" s="1"/>
  <c r="Z162" i="13" s="1"/>
  <c r="N162" i="13" a="1"/>
  <c r="N162" i="13" s="1"/>
  <c r="O162" i="13" s="1"/>
  <c r="AH162" i="13" a="1"/>
  <c r="AH162" i="13" s="1"/>
  <c r="AI162" i="13" s="1"/>
  <c r="G161" i="13"/>
  <c r="F161" i="13" s="1"/>
  <c r="Y161" i="13" l="1" a="1"/>
  <c r="Y161" i="13" s="1"/>
  <c r="Z161" i="13" s="1"/>
  <c r="N161" i="13" a="1"/>
  <c r="N161" i="13" s="1"/>
  <c r="O161" i="13" s="1"/>
  <c r="AH161" i="13" a="1"/>
  <c r="AH161" i="13" s="1"/>
  <c r="AI161" i="13" s="1"/>
  <c r="G160" i="13"/>
  <c r="F160" i="13" s="1"/>
  <c r="Y160" i="13" l="1" a="1"/>
  <c r="Y160" i="13" s="1"/>
  <c r="Z160" i="13" s="1"/>
  <c r="N160" i="13" a="1"/>
  <c r="N160" i="13" s="1"/>
  <c r="O160" i="13" s="1"/>
  <c r="AH160" i="13" a="1"/>
  <c r="AH160" i="13" s="1"/>
  <c r="AI160" i="13" s="1"/>
  <c r="G159" i="13"/>
  <c r="F159" i="13" s="1"/>
  <c r="Y159" i="13" l="1" a="1"/>
  <c r="Y159" i="13" s="1"/>
  <c r="Z159" i="13" s="1"/>
  <c r="G158" i="13"/>
  <c r="F158" i="13" s="1"/>
  <c r="AH159" i="13" a="1"/>
  <c r="AH159" i="13" s="1"/>
  <c r="AI159" i="13" s="1"/>
  <c r="N159" i="13" a="1"/>
  <c r="N159" i="13" s="1"/>
  <c r="O159" i="13" s="1"/>
  <c r="Y158" i="13" l="1" a="1"/>
  <c r="Y158" i="13" s="1"/>
  <c r="Z158" i="13" s="1"/>
  <c r="AH158" i="13" a="1"/>
  <c r="AH158" i="13" s="1"/>
  <c r="AI158" i="13" s="1"/>
  <c r="N158" i="13" a="1"/>
  <c r="N158" i="13" s="1"/>
  <c r="O158" i="13" s="1"/>
  <c r="G157" i="13"/>
  <c r="F157" i="13" s="1"/>
  <c r="Y157" i="13" l="1" a="1"/>
  <c r="Y157" i="13" s="1"/>
  <c r="Z157" i="13" s="1"/>
  <c r="N157" i="13" a="1"/>
  <c r="N157" i="13" s="1"/>
  <c r="O157" i="13" s="1"/>
  <c r="G156" i="13"/>
  <c r="F156" i="13" s="1"/>
  <c r="AH157" i="13" a="1"/>
  <c r="AH157" i="13" s="1"/>
  <c r="AI157" i="13" s="1"/>
  <c r="Y156" i="13" l="1" a="1"/>
  <c r="Y156" i="13" s="1"/>
  <c r="G155" i="13"/>
  <c r="F155" i="13" s="1"/>
  <c r="Y155" i="13" s="1" a="1"/>
  <c r="Y155" i="13" s="1"/>
  <c r="AH156" i="13" a="1"/>
  <c r="AH156" i="13" s="1"/>
  <c r="AI156" i="13" s="1"/>
  <c r="N156" i="13" a="1"/>
  <c r="N156" i="13" s="1"/>
  <c r="J33" i="16" l="1"/>
  <c r="J35" i="16" s="1"/>
  <c r="O156" i="13"/>
  <c r="J15" i="16"/>
  <c r="J17" i="16" s="1"/>
  <c r="Z156" i="13"/>
  <c r="J25" i="16"/>
  <c r="J27" i="16" s="1"/>
  <c r="Z155" i="13"/>
  <c r="N155" i="13" a="1"/>
  <c r="N155" i="13" s="1"/>
  <c r="O155" i="13" s="1"/>
  <c r="AH155" i="13" a="1"/>
  <c r="AH155" i="13" s="1"/>
  <c r="AI155" i="13" s="1"/>
  <c r="G154" i="13"/>
  <c r="F154" i="13" s="1"/>
  <c r="Y154" i="13" l="1" a="1"/>
  <c r="Y154" i="13" s="1"/>
  <c r="Z154" i="13" s="1"/>
  <c r="G153" i="13"/>
  <c r="F153" i="13" s="1"/>
  <c r="AH154" i="13" a="1"/>
  <c r="AH154" i="13" s="1"/>
  <c r="AI154" i="13" s="1"/>
  <c r="N154" i="13" a="1"/>
  <c r="N154" i="13" s="1"/>
  <c r="O154" i="13" s="1"/>
  <c r="Y153" i="13" l="1" a="1"/>
  <c r="Y153" i="13" s="1"/>
  <c r="Z153" i="13" s="1"/>
  <c r="N153" i="13" a="1"/>
  <c r="N153" i="13" s="1"/>
  <c r="O153" i="13" s="1"/>
  <c r="AH153" i="13" a="1"/>
  <c r="AH153" i="13" s="1"/>
  <c r="AI153" i="13" s="1"/>
  <c r="G152" i="13"/>
  <c r="F152" i="13" s="1"/>
  <c r="Y152" i="13" l="1" a="1"/>
  <c r="Y152" i="13" s="1"/>
  <c r="Z152" i="13" s="1"/>
  <c r="G151" i="13"/>
  <c r="F151" i="13" s="1"/>
  <c r="AH152" i="13" a="1"/>
  <c r="AH152" i="13" s="1"/>
  <c r="AI152" i="13" s="1"/>
  <c r="N152" i="13" a="1"/>
  <c r="N152" i="13" s="1"/>
  <c r="O152" i="13" s="1"/>
  <c r="Y151" i="13" l="1" a="1"/>
  <c r="Y151" i="13" s="1"/>
  <c r="Z151" i="13" s="1"/>
  <c r="G150" i="13"/>
  <c r="F150" i="13" s="1"/>
  <c r="AH151" i="13" a="1"/>
  <c r="AH151" i="13" s="1"/>
  <c r="AI151" i="13" s="1"/>
  <c r="N151" i="13" a="1"/>
  <c r="N151" i="13" s="1"/>
  <c r="O151" i="13" s="1"/>
  <c r="Y150" i="13" l="1" a="1"/>
  <c r="Y150" i="13" s="1"/>
  <c r="Z150" i="13" s="1"/>
  <c r="G149" i="13"/>
  <c r="F149" i="13" s="1"/>
  <c r="AH150" i="13" a="1"/>
  <c r="AH150" i="13" s="1"/>
  <c r="AI150" i="13" s="1"/>
  <c r="N150" i="13" a="1"/>
  <c r="N150" i="13" s="1"/>
  <c r="O150" i="13" s="1"/>
  <c r="Y149" i="13" l="1" a="1"/>
  <c r="Y149" i="13" s="1"/>
  <c r="Z149" i="13" s="1"/>
  <c r="G148" i="13"/>
  <c r="F148" i="13" s="1"/>
  <c r="AH149" i="13" a="1"/>
  <c r="AH149" i="13" s="1"/>
  <c r="AI149" i="13" s="1"/>
  <c r="N149" i="13" a="1"/>
  <c r="N149" i="13" s="1"/>
  <c r="O149" i="13" s="1"/>
  <c r="Y148" i="13" l="1" a="1"/>
  <c r="Y148" i="13" s="1"/>
  <c r="Z148" i="13" s="1"/>
  <c r="N148" i="13" a="1"/>
  <c r="N148" i="13" s="1"/>
  <c r="O148" i="13" s="1"/>
  <c r="G147" i="13"/>
  <c r="F147" i="13" s="1"/>
  <c r="AH148" i="13" a="1"/>
  <c r="AH148" i="13" s="1"/>
  <c r="AI148" i="13" s="1"/>
  <c r="Y147" i="13" l="1" a="1"/>
  <c r="Y147" i="13" s="1"/>
  <c r="Z147" i="13" s="1"/>
  <c r="N147" i="13" a="1"/>
  <c r="N147" i="13" s="1"/>
  <c r="O147" i="13" s="1"/>
  <c r="AH147" i="13" a="1"/>
  <c r="AH147" i="13" s="1"/>
  <c r="AI147" i="13" s="1"/>
  <c r="G146" i="13"/>
  <c r="F146" i="13" s="1"/>
  <c r="Y146" i="13" l="1" a="1"/>
  <c r="Y146" i="13" s="1"/>
  <c r="Z146" i="13" s="1"/>
  <c r="G145" i="13"/>
  <c r="F145" i="13" s="1"/>
  <c r="AH146" i="13" a="1"/>
  <c r="AH146" i="13" s="1"/>
  <c r="AI146" i="13" s="1"/>
  <c r="N146" i="13" a="1"/>
  <c r="N146" i="13" s="1"/>
  <c r="O146" i="13" s="1"/>
  <c r="Y145" i="13" l="1" a="1"/>
  <c r="Y145" i="13" s="1"/>
  <c r="Z145" i="13" s="1"/>
  <c r="AH145" i="13" a="1"/>
  <c r="AH145" i="13" s="1"/>
  <c r="AI145" i="13" s="1"/>
  <c r="N145" i="13" a="1"/>
  <c r="N145" i="13" s="1"/>
  <c r="O145" i="13" s="1"/>
  <c r="G144" i="13"/>
  <c r="F144" i="13" s="1"/>
  <c r="Y144" i="13" l="1" a="1"/>
  <c r="Y144" i="13" s="1"/>
  <c r="Z144" i="13" s="1"/>
  <c r="G143" i="13"/>
  <c r="F143" i="13" s="1"/>
  <c r="N144" i="13" a="1"/>
  <c r="N144" i="13" s="1"/>
  <c r="O144" i="13" s="1"/>
  <c r="AH144" i="13" a="1"/>
  <c r="AH144" i="13" s="1"/>
  <c r="AI144" i="13" s="1"/>
  <c r="Y143" i="13" l="1" a="1"/>
  <c r="Y143" i="13" s="1"/>
  <c r="Z143" i="13" s="1"/>
  <c r="G142" i="13"/>
  <c r="F142" i="13" s="1"/>
  <c r="AH143" i="13" a="1"/>
  <c r="AH143" i="13" s="1"/>
  <c r="AI143" i="13" s="1"/>
  <c r="N143" i="13" a="1"/>
  <c r="N143" i="13" s="1"/>
  <c r="O143" i="13" s="1"/>
  <c r="Y142" i="13" l="1" a="1"/>
  <c r="Y142" i="13" s="1"/>
  <c r="Z142" i="13" s="1"/>
  <c r="G141" i="13"/>
  <c r="F141" i="13" s="1"/>
  <c r="AH142" i="13" a="1"/>
  <c r="AH142" i="13" s="1"/>
  <c r="AI142" i="13" s="1"/>
  <c r="N142" i="13" a="1"/>
  <c r="N142" i="13" s="1"/>
  <c r="O142" i="13" s="1"/>
  <c r="Y141" i="13" l="1" a="1"/>
  <c r="Y141" i="13" s="1"/>
  <c r="Z141" i="13" s="1"/>
  <c r="G140" i="13"/>
  <c r="F140" i="13" s="1"/>
  <c r="N141" i="13" a="1"/>
  <c r="N141" i="13" s="1"/>
  <c r="O141" i="13" s="1"/>
  <c r="AH141" i="13" a="1"/>
  <c r="AH141" i="13" s="1"/>
  <c r="AI141" i="13" s="1"/>
  <c r="Y140" i="13" l="1" a="1"/>
  <c r="Y140" i="13" s="1"/>
  <c r="Z140" i="13" s="1"/>
  <c r="G139" i="13"/>
  <c r="F139" i="13" s="1"/>
  <c r="N140" i="13" a="1"/>
  <c r="N140" i="13" s="1"/>
  <c r="O140" i="13" s="1"/>
  <c r="AH140" i="13" a="1"/>
  <c r="AH140" i="13" s="1"/>
  <c r="AI140" i="13" s="1"/>
  <c r="Y139" i="13" l="1" a="1"/>
  <c r="Y139" i="13" s="1"/>
  <c r="Z139" i="13" s="1"/>
  <c r="G138" i="13"/>
  <c r="F138" i="13" s="1"/>
  <c r="N139" i="13" a="1"/>
  <c r="N139" i="13" s="1"/>
  <c r="O139" i="13" s="1"/>
  <c r="AH139" i="13" a="1"/>
  <c r="AH139" i="13" s="1"/>
  <c r="AI139" i="13" s="1"/>
  <c r="Y138" i="13" l="1" a="1"/>
  <c r="Y138" i="13" s="1"/>
  <c r="Z138" i="13" s="1"/>
  <c r="N138" i="13" a="1"/>
  <c r="N138" i="13" s="1"/>
  <c r="O138" i="13" s="1"/>
  <c r="G137" i="13"/>
  <c r="F137" i="13" s="1"/>
  <c r="AH138" i="13" a="1"/>
  <c r="AH138" i="13" s="1"/>
  <c r="AI138" i="13" s="1"/>
  <c r="Y137" i="13" l="1" a="1"/>
  <c r="Y137" i="13" s="1"/>
  <c r="Z137" i="13" s="1"/>
  <c r="G136" i="13"/>
  <c r="F136" i="13" s="1"/>
  <c r="N137" i="13" a="1"/>
  <c r="N137" i="13" s="1"/>
  <c r="O137" i="13" s="1"/>
  <c r="AH137" i="13" a="1"/>
  <c r="AH137" i="13" s="1"/>
  <c r="AI137" i="13" s="1"/>
  <c r="Y136" i="13" l="1" a="1"/>
  <c r="Y136" i="13" s="1"/>
  <c r="Z136" i="13" s="1"/>
  <c r="N136" i="13" a="1"/>
  <c r="N136" i="13" s="1"/>
  <c r="O136" i="13" s="1"/>
  <c r="G135" i="13"/>
  <c r="F135" i="13" s="1"/>
  <c r="AH136" i="13" a="1"/>
  <c r="AH136" i="13" s="1"/>
  <c r="AI136" i="13" s="1"/>
  <c r="Y135" i="13" l="1" a="1"/>
  <c r="Y135" i="13" s="1"/>
  <c r="Z135" i="13" s="1"/>
  <c r="N135" i="13" a="1"/>
  <c r="N135" i="13" s="1"/>
  <c r="O135" i="13" s="1"/>
  <c r="G134" i="13"/>
  <c r="F134" i="13" s="1"/>
  <c r="AH135" i="13" a="1"/>
  <c r="AH135" i="13" s="1"/>
  <c r="AI135" i="13" s="1"/>
  <c r="Y134" i="13" l="1" a="1"/>
  <c r="Y134" i="13" s="1"/>
  <c r="Z134" i="13" s="1"/>
  <c r="N134" i="13" a="1"/>
  <c r="N134" i="13" s="1"/>
  <c r="O134" i="13" s="1"/>
  <c r="AH134" i="13" a="1"/>
  <c r="AH134" i="13" s="1"/>
  <c r="AI134" i="13" s="1"/>
  <c r="G133" i="13"/>
  <c r="F133" i="13" s="1"/>
  <c r="Y133" i="13" l="1" a="1"/>
  <c r="Y133" i="13" s="1"/>
  <c r="Z133" i="13" s="1"/>
  <c r="G132" i="13"/>
  <c r="F132" i="13" s="1"/>
  <c r="N133" i="13" a="1"/>
  <c r="N133" i="13" s="1"/>
  <c r="O133" i="13" s="1"/>
  <c r="AH133" i="13" a="1"/>
  <c r="AH133" i="13" s="1"/>
  <c r="AI133" i="13" s="1"/>
  <c r="Y132" i="13" l="1" a="1"/>
  <c r="Y132" i="13" s="1"/>
  <c r="Z132" i="13" s="1"/>
  <c r="G131" i="13"/>
  <c r="F131" i="13" s="1"/>
  <c r="N132" i="13" a="1"/>
  <c r="N132" i="13" s="1"/>
  <c r="O132" i="13" s="1"/>
  <c r="AH132" i="13" a="1"/>
  <c r="AH132" i="13" s="1"/>
  <c r="AI132" i="13" s="1"/>
  <c r="Y131" i="13" l="1" a="1"/>
  <c r="Y131" i="13" s="1"/>
  <c r="Z131" i="13" s="1"/>
  <c r="G130" i="13"/>
  <c r="F130" i="13" s="1"/>
  <c r="N131" i="13" a="1"/>
  <c r="N131" i="13" s="1"/>
  <c r="O131" i="13" s="1"/>
  <c r="AH131" i="13" a="1"/>
  <c r="AH131" i="13" s="1"/>
  <c r="AI131" i="13" s="1"/>
  <c r="Y130" i="13" l="1" a="1"/>
  <c r="Y130" i="13" s="1"/>
  <c r="Z130" i="13" s="1"/>
  <c r="N130" i="13" a="1"/>
  <c r="N130" i="13" s="1"/>
  <c r="O130" i="13" s="1"/>
  <c r="G129" i="13"/>
  <c r="F129" i="13" s="1"/>
  <c r="AH130" i="13" a="1"/>
  <c r="AH130" i="13" s="1"/>
  <c r="AI130" i="13" s="1"/>
  <c r="Y129" i="13" l="1" a="1"/>
  <c r="Y129" i="13" s="1"/>
  <c r="Z129" i="13" s="1"/>
  <c r="G128" i="13"/>
  <c r="F128" i="13" s="1"/>
  <c r="AH129" i="13" a="1"/>
  <c r="AH129" i="13" s="1"/>
  <c r="AI129" i="13" s="1"/>
  <c r="N129" i="13" a="1"/>
  <c r="N129" i="13" s="1"/>
  <c r="O129" i="13" s="1"/>
  <c r="Y128" i="13" l="1" a="1"/>
  <c r="Y128" i="13" s="1"/>
  <c r="Z128" i="13" s="1"/>
  <c r="G127" i="13"/>
  <c r="F127" i="13" s="1"/>
  <c r="N128" i="13" a="1"/>
  <c r="N128" i="13" s="1"/>
  <c r="O128" i="13" s="1"/>
  <c r="AH128" i="13" a="1"/>
  <c r="AH128" i="13" s="1"/>
  <c r="AI128" i="13" s="1"/>
  <c r="Y127" i="13" l="1" a="1"/>
  <c r="Y127" i="13" s="1"/>
  <c r="Z127" i="13" s="1"/>
  <c r="N127" i="13" a="1"/>
  <c r="N127" i="13" s="1"/>
  <c r="O127" i="13" s="1"/>
  <c r="AH127" i="13" a="1"/>
  <c r="AH127" i="13" s="1"/>
  <c r="AI127" i="13" s="1"/>
  <c r="G126" i="13"/>
  <c r="F126" i="13" s="1"/>
  <c r="Y126" i="13" l="1" a="1"/>
  <c r="Y126" i="13" s="1"/>
  <c r="Z126" i="13" s="1"/>
  <c r="AH126" i="13" a="1"/>
  <c r="AH126" i="13" s="1"/>
  <c r="AI126" i="13" s="1"/>
  <c r="G125" i="13"/>
  <c r="F125" i="13" s="1"/>
  <c r="N126" i="13" a="1"/>
  <c r="N126" i="13" s="1"/>
  <c r="O126" i="13" s="1"/>
  <c r="Y125" i="13" l="1" a="1"/>
  <c r="Y125" i="13" s="1"/>
  <c r="G124" i="13"/>
  <c r="F124" i="13" s="1"/>
  <c r="AH125" i="13" a="1"/>
  <c r="AH125" i="13" s="1"/>
  <c r="AI125" i="13" s="1"/>
  <c r="N125" i="13" a="1"/>
  <c r="N125" i="13" s="1"/>
  <c r="O125" i="13" l="1"/>
  <c r="I15" i="16"/>
  <c r="I17" i="16" s="1"/>
  <c r="I33" i="16"/>
  <c r="I35" i="16" s="1"/>
  <c r="Z125" i="13"/>
  <c r="I25" i="16"/>
  <c r="I27" i="16" s="1"/>
  <c r="Y124" i="13" a="1"/>
  <c r="Y124" i="13" s="1"/>
  <c r="Z124" i="13" s="1"/>
  <c r="G123" i="13"/>
  <c r="F123" i="13" s="1"/>
  <c r="AH124" i="13" a="1"/>
  <c r="AH124" i="13" s="1"/>
  <c r="AI124" i="13" s="1"/>
  <c r="N124" i="13" a="1"/>
  <c r="N124" i="13" s="1"/>
  <c r="O124" i="13" s="1"/>
  <c r="Y123" i="13" l="1" a="1"/>
  <c r="Y123" i="13" s="1"/>
  <c r="Z123" i="13" s="1"/>
  <c r="AH123" i="13" a="1"/>
  <c r="AH123" i="13" s="1"/>
  <c r="AI123" i="13" s="1"/>
  <c r="N123" i="13" a="1"/>
  <c r="N123" i="13" s="1"/>
  <c r="O123" i="13" s="1"/>
  <c r="G122" i="13"/>
  <c r="F122" i="13" s="1"/>
  <c r="Y122" i="13" l="1" a="1"/>
  <c r="Y122" i="13" s="1"/>
  <c r="Z122" i="13" s="1"/>
  <c r="N122" i="13" a="1"/>
  <c r="N122" i="13" s="1"/>
  <c r="O122" i="13" s="1"/>
  <c r="G121" i="13"/>
  <c r="F121" i="13" s="1"/>
  <c r="AH122" i="13" a="1"/>
  <c r="AH122" i="13" s="1"/>
  <c r="AI122" i="13" s="1"/>
  <c r="Y121" i="13" l="1" a="1"/>
  <c r="Y121" i="13" s="1"/>
  <c r="Z121" i="13" s="1"/>
  <c r="N121" i="13" a="1"/>
  <c r="N121" i="13" s="1"/>
  <c r="O121" i="13" s="1"/>
  <c r="AH121" i="13" a="1"/>
  <c r="AH121" i="13" s="1"/>
  <c r="AI121" i="13" s="1"/>
  <c r="G120" i="13"/>
  <c r="F120" i="13" s="1"/>
  <c r="Y120" i="13" l="1" a="1"/>
  <c r="Y120" i="13" s="1"/>
  <c r="Z120" i="13" s="1"/>
  <c r="G119" i="13"/>
  <c r="F119" i="13" s="1"/>
  <c r="N120" i="13" a="1"/>
  <c r="N120" i="13" s="1"/>
  <c r="O120" i="13" s="1"/>
  <c r="AH120" i="13" a="1"/>
  <c r="AH120" i="13" s="1"/>
  <c r="AI120" i="13" s="1"/>
  <c r="Y119" i="13" l="1" a="1"/>
  <c r="Y119" i="13" s="1"/>
  <c r="Z119" i="13" s="1"/>
  <c r="G118" i="13"/>
  <c r="F118" i="13" s="1"/>
  <c r="N119" i="13" a="1"/>
  <c r="N119" i="13" s="1"/>
  <c r="O119" i="13" s="1"/>
  <c r="AH119" i="13" a="1"/>
  <c r="AH119" i="13" s="1"/>
  <c r="AI119" i="13" s="1"/>
  <c r="Y118" i="13" l="1" a="1"/>
  <c r="Y118" i="13" s="1"/>
  <c r="Z118" i="13" s="1"/>
  <c r="N118" i="13" a="1"/>
  <c r="N118" i="13" s="1"/>
  <c r="O118" i="13" s="1"/>
  <c r="G117" i="13"/>
  <c r="F117" i="13" s="1"/>
  <c r="AH118" i="13" a="1"/>
  <c r="AH118" i="13" s="1"/>
  <c r="AI118" i="13" s="1"/>
  <c r="Y117" i="13" l="1" a="1"/>
  <c r="Y117" i="13" s="1"/>
  <c r="Z117" i="13" s="1"/>
  <c r="G116" i="13"/>
  <c r="F116" i="13" s="1"/>
  <c r="N117" i="13" a="1"/>
  <c r="N117" i="13" s="1"/>
  <c r="O117" i="13" s="1"/>
  <c r="AH117" i="13" a="1"/>
  <c r="AH117" i="13" s="1"/>
  <c r="AI117" i="13" s="1"/>
  <c r="Y116" i="13" l="1" a="1"/>
  <c r="Y116" i="13" s="1"/>
  <c r="Z116" i="13" s="1"/>
  <c r="G115" i="13"/>
  <c r="F115" i="13" s="1"/>
  <c r="AH116" i="13" a="1"/>
  <c r="AH116" i="13" s="1"/>
  <c r="AI116" i="13" s="1"/>
  <c r="N116" i="13" a="1"/>
  <c r="N116" i="13" s="1"/>
  <c r="O116" i="13" s="1"/>
  <c r="Y115" i="13" l="1" a="1"/>
  <c r="Y115" i="13" s="1"/>
  <c r="Z115" i="13" s="1"/>
  <c r="AH115" i="13" a="1"/>
  <c r="AH115" i="13" s="1"/>
  <c r="AI115" i="13" s="1"/>
  <c r="G114" i="13"/>
  <c r="F114" i="13" s="1"/>
  <c r="N115" i="13" a="1"/>
  <c r="N115" i="13" s="1"/>
  <c r="O115" i="13" s="1"/>
  <c r="Y114" i="13" l="1" a="1"/>
  <c r="Y114" i="13" s="1"/>
  <c r="Z114" i="13" s="1"/>
  <c r="N114" i="13" a="1"/>
  <c r="N114" i="13" s="1"/>
  <c r="O114" i="13" s="1"/>
  <c r="AH114" i="13" a="1"/>
  <c r="AH114" i="13" s="1"/>
  <c r="AI114" i="13" s="1"/>
  <c r="G113" i="13"/>
  <c r="F113" i="13" s="1"/>
  <c r="Y113" i="13" l="1" a="1"/>
  <c r="Y113" i="13" s="1"/>
  <c r="Z113" i="13" s="1"/>
  <c r="G112" i="13"/>
  <c r="F112" i="13" s="1"/>
  <c r="N113" i="13" a="1"/>
  <c r="N113" i="13" s="1"/>
  <c r="O113" i="13" s="1"/>
  <c r="AH113" i="13" a="1"/>
  <c r="AH113" i="13" s="1"/>
  <c r="AI113" i="13" s="1"/>
  <c r="Y112" i="13" l="1" a="1"/>
  <c r="Y112" i="13" s="1"/>
  <c r="Z112" i="13" s="1"/>
  <c r="G111" i="13"/>
  <c r="F111" i="13" s="1"/>
  <c r="AH112" i="13" a="1"/>
  <c r="AH112" i="13" s="1"/>
  <c r="AI112" i="13" s="1"/>
  <c r="N112" i="13" a="1"/>
  <c r="N112" i="13" s="1"/>
  <c r="O112" i="13" s="1"/>
  <c r="Y111" i="13" l="1" a="1"/>
  <c r="Y111" i="13" s="1"/>
  <c r="Z111" i="13" s="1"/>
  <c r="N111" i="13" a="1"/>
  <c r="N111" i="13" s="1"/>
  <c r="O111" i="13" s="1"/>
  <c r="AH111" i="13" a="1"/>
  <c r="AH111" i="13" s="1"/>
  <c r="AI111" i="13" s="1"/>
  <c r="G110" i="13"/>
  <c r="F110" i="13" s="1"/>
  <c r="Y110" i="13" l="1" a="1"/>
  <c r="Y110" i="13" s="1"/>
  <c r="Z110" i="13" s="1"/>
  <c r="N110" i="13" a="1"/>
  <c r="N110" i="13" s="1"/>
  <c r="O110" i="13" s="1"/>
  <c r="G109" i="13"/>
  <c r="F109" i="13" s="1"/>
  <c r="AH110" i="13" a="1"/>
  <c r="AH110" i="13" s="1"/>
  <c r="AI110" i="13" s="1"/>
  <c r="Y109" i="13" l="1" a="1"/>
  <c r="Y109" i="13" s="1"/>
  <c r="Z109" i="13" s="1"/>
  <c r="AH109" i="13" a="1"/>
  <c r="AH109" i="13" s="1"/>
  <c r="AI109" i="13" s="1"/>
  <c r="G108" i="13"/>
  <c r="F108" i="13" s="1"/>
  <c r="N109" i="13" a="1"/>
  <c r="N109" i="13" s="1"/>
  <c r="O109" i="13" s="1"/>
  <c r="Y108" i="13" l="1" a="1"/>
  <c r="Y108" i="13" s="1"/>
  <c r="Z108" i="13" s="1"/>
  <c r="AH108" i="13" a="1"/>
  <c r="AH108" i="13" s="1"/>
  <c r="AI108" i="13" s="1"/>
  <c r="N108" i="13" a="1"/>
  <c r="N108" i="13" s="1"/>
  <c r="O108" i="13" s="1"/>
  <c r="G107" i="13"/>
  <c r="F107" i="13" s="1"/>
  <c r="Y107" i="13" l="1" a="1"/>
  <c r="Y107" i="13" s="1"/>
  <c r="Z107" i="13" s="1"/>
  <c r="G106" i="13"/>
  <c r="F106" i="13" s="1"/>
  <c r="N107" i="13" a="1"/>
  <c r="N107" i="13" s="1"/>
  <c r="O107" i="13" s="1"/>
  <c r="AH107" i="13" a="1"/>
  <c r="AH107" i="13" s="1"/>
  <c r="AI107" i="13" s="1"/>
  <c r="Y106" i="13" l="1" a="1"/>
  <c r="Y106" i="13" s="1"/>
  <c r="Z106" i="13" s="1"/>
  <c r="G105" i="13"/>
  <c r="F105" i="13" s="1"/>
  <c r="N106" i="13" a="1"/>
  <c r="N106" i="13" s="1"/>
  <c r="O106" i="13" s="1"/>
  <c r="AH106" i="13" a="1"/>
  <c r="AH106" i="13" s="1"/>
  <c r="AI106" i="13" s="1"/>
  <c r="Y105" i="13" l="1" a="1"/>
  <c r="Y105" i="13" s="1"/>
  <c r="Z105" i="13" s="1"/>
  <c r="N105" i="13" a="1"/>
  <c r="N105" i="13" s="1"/>
  <c r="O105" i="13" s="1"/>
  <c r="AH105" i="13" a="1"/>
  <c r="AH105" i="13" s="1"/>
  <c r="AI105" i="13" s="1"/>
  <c r="G104" i="13"/>
  <c r="F104" i="13" s="1"/>
  <c r="Y104" i="13" l="1" a="1"/>
  <c r="Y104" i="13" s="1"/>
  <c r="Z104" i="13" s="1"/>
  <c r="N104" i="13" a="1"/>
  <c r="N104" i="13" s="1"/>
  <c r="O104" i="13" s="1"/>
  <c r="G103" i="13"/>
  <c r="F103" i="13" s="1"/>
  <c r="AH104" i="13" a="1"/>
  <c r="AH104" i="13" s="1"/>
  <c r="AI104" i="13" s="1"/>
  <c r="Y103" i="13" l="1" a="1"/>
  <c r="Y103" i="13" s="1"/>
  <c r="Z103" i="13" s="1"/>
  <c r="G102" i="13"/>
  <c r="F102" i="13" s="1"/>
  <c r="AH103" i="13" a="1"/>
  <c r="AH103" i="13" s="1"/>
  <c r="AI103" i="13" s="1"/>
  <c r="N103" i="13" a="1"/>
  <c r="N103" i="13" s="1"/>
  <c r="O103" i="13" s="1"/>
  <c r="Y102" i="13" l="1" a="1"/>
  <c r="Y102" i="13" s="1"/>
  <c r="Z102" i="13" s="1"/>
  <c r="G101" i="13"/>
  <c r="F101" i="13" s="1"/>
  <c r="AH102" i="13" a="1"/>
  <c r="AH102" i="13" s="1"/>
  <c r="AI102" i="13" s="1"/>
  <c r="N102" i="13" a="1"/>
  <c r="N102" i="13" s="1"/>
  <c r="O102" i="13" s="1"/>
  <c r="Y101" i="13" l="1" a="1"/>
  <c r="Y101" i="13" s="1"/>
  <c r="Z101" i="13" s="1"/>
  <c r="G100" i="13"/>
  <c r="F100" i="13" s="1"/>
  <c r="N101" i="13" a="1"/>
  <c r="N101" i="13" s="1"/>
  <c r="O101" i="13" s="1"/>
  <c r="AH101" i="13" a="1"/>
  <c r="AH101" i="13" s="1"/>
  <c r="AI101" i="13" s="1"/>
  <c r="Y100" i="13" l="1" a="1"/>
  <c r="Y100" i="13" s="1"/>
  <c r="Z100" i="13" s="1"/>
  <c r="N100" i="13" a="1"/>
  <c r="N100" i="13" s="1"/>
  <c r="O100" i="13" s="1"/>
  <c r="G99" i="13"/>
  <c r="F99" i="13" s="1"/>
  <c r="AH100" i="13" a="1"/>
  <c r="AH100" i="13" s="1"/>
  <c r="AI100" i="13" s="1"/>
  <c r="Y99" i="13" l="1" a="1"/>
  <c r="Y99" i="13" s="1"/>
  <c r="Z99" i="13" s="1"/>
  <c r="G98" i="13"/>
  <c r="F98" i="13" s="1"/>
  <c r="AH99" i="13" a="1"/>
  <c r="AH99" i="13" s="1"/>
  <c r="AI99" i="13" s="1"/>
  <c r="N99" i="13" a="1"/>
  <c r="N99" i="13" s="1"/>
  <c r="O99" i="13" s="1"/>
  <c r="Y98" i="13" l="1" a="1"/>
  <c r="Y98" i="13" s="1"/>
  <c r="Z98" i="13" s="1"/>
  <c r="G97" i="13"/>
  <c r="F97" i="13" s="1"/>
  <c r="AH98" i="13" a="1"/>
  <c r="AH98" i="13" s="1"/>
  <c r="AI98" i="13" s="1"/>
  <c r="N98" i="13" a="1"/>
  <c r="N98" i="13" s="1"/>
  <c r="O98" i="13" s="1"/>
  <c r="Y97" i="13" l="1" a="1"/>
  <c r="Y97" i="13" s="1"/>
  <c r="Z97" i="13" s="1"/>
  <c r="N97" i="13" a="1"/>
  <c r="N97" i="13" s="1"/>
  <c r="O97" i="13" s="1"/>
  <c r="G96" i="13"/>
  <c r="F96" i="13" s="1"/>
  <c r="AH97" i="13" a="1"/>
  <c r="AH97" i="13" s="1"/>
  <c r="AI97" i="13" s="1"/>
  <c r="Y96" i="13" l="1" a="1"/>
  <c r="Y96" i="13" s="1"/>
  <c r="Z96" i="13" s="1"/>
  <c r="G95" i="13"/>
  <c r="F95" i="13" s="1"/>
  <c r="AH96" i="13" a="1"/>
  <c r="AH96" i="13" s="1"/>
  <c r="AI96" i="13" s="1"/>
  <c r="N96" i="13" a="1"/>
  <c r="N96" i="13" s="1"/>
  <c r="O96" i="13" s="1"/>
  <c r="Y95" i="13" l="1" a="1"/>
  <c r="Y95" i="13" s="1"/>
  <c r="Z95" i="13" s="1"/>
  <c r="G94" i="13"/>
  <c r="F94" i="13" s="1"/>
  <c r="AH95" i="13" a="1"/>
  <c r="AH95" i="13" s="1"/>
  <c r="AI95" i="13" s="1"/>
  <c r="N95" i="13" a="1"/>
  <c r="N95" i="13" s="1"/>
  <c r="O95" i="13" s="1"/>
  <c r="Y94" i="13" l="1" a="1"/>
  <c r="Y94" i="13" s="1"/>
  <c r="N94" i="13" a="1"/>
  <c r="N94" i="13" s="1"/>
  <c r="G93" i="13"/>
  <c r="F93" i="13" s="1"/>
  <c r="AH94" i="13" a="1"/>
  <c r="AH94" i="13" s="1"/>
  <c r="AI94" i="13" s="1"/>
  <c r="O94" i="13" l="1"/>
  <c r="H15" i="16"/>
  <c r="H33" i="16"/>
  <c r="H35" i="16" s="1"/>
  <c r="Z94" i="13"/>
  <c r="H25" i="16"/>
  <c r="H27" i="16" s="1"/>
  <c r="Y93" i="13" a="1"/>
  <c r="Y93" i="13" s="1"/>
  <c r="Z93" i="13" s="1"/>
  <c r="G92" i="13"/>
  <c r="F92" i="13" s="1"/>
  <c r="AH93" i="13" a="1"/>
  <c r="AH93" i="13" s="1"/>
  <c r="AI93" i="13" s="1"/>
  <c r="N93" i="13" a="1"/>
  <c r="N93" i="13" s="1"/>
  <c r="O93" i="13" s="1"/>
  <c r="Y92" i="13" l="1" a="1"/>
  <c r="Y92" i="13" s="1"/>
  <c r="Z92" i="13" s="1"/>
  <c r="N92" i="13" a="1"/>
  <c r="N92" i="13" s="1"/>
  <c r="O92" i="13" s="1"/>
  <c r="AH92" i="13" a="1"/>
  <c r="AH92" i="13" s="1"/>
  <c r="AI92" i="13" s="1"/>
  <c r="G91" i="13"/>
  <c r="F91" i="13" s="1"/>
  <c r="Y91" i="13" l="1" a="1"/>
  <c r="Y91" i="13" s="1"/>
  <c r="Z91" i="13" s="1"/>
  <c r="N91" i="13" a="1"/>
  <c r="N91" i="13" s="1"/>
  <c r="O91" i="13" s="1"/>
  <c r="G90" i="13"/>
  <c r="F90" i="13" s="1"/>
  <c r="AH91" i="13" a="1"/>
  <c r="AH91" i="13" s="1"/>
  <c r="AI91" i="13" s="1"/>
  <c r="Y90" i="13" l="1" a="1"/>
  <c r="Y90" i="13" s="1"/>
  <c r="Z90" i="13" s="1"/>
  <c r="G89" i="13"/>
  <c r="F89" i="13" s="1"/>
  <c r="AH90" i="13" a="1"/>
  <c r="AH90" i="13" s="1"/>
  <c r="AI90" i="13" s="1"/>
  <c r="N90" i="13" a="1"/>
  <c r="N90" i="13" s="1"/>
  <c r="O90" i="13" s="1"/>
  <c r="Y89" i="13" l="1" a="1"/>
  <c r="Y89" i="13" s="1"/>
  <c r="Z89" i="13" s="1"/>
  <c r="N89" i="13" a="1"/>
  <c r="N89" i="13" s="1"/>
  <c r="O89" i="13" s="1"/>
  <c r="G88" i="13"/>
  <c r="F88" i="13" s="1"/>
  <c r="AH89" i="13" a="1"/>
  <c r="AH89" i="13" s="1"/>
  <c r="AI89" i="13" s="1"/>
  <c r="Y88" i="13" l="1" a="1"/>
  <c r="Y88" i="13" s="1"/>
  <c r="Z88" i="13" s="1"/>
  <c r="AH88" i="13" a="1"/>
  <c r="AH88" i="13" s="1"/>
  <c r="AI88" i="13" s="1"/>
  <c r="G87" i="13"/>
  <c r="F87" i="13" s="1"/>
  <c r="N88" i="13" a="1"/>
  <c r="N88" i="13" s="1"/>
  <c r="O88" i="13" s="1"/>
  <c r="Y87" i="13" l="1" a="1"/>
  <c r="Y87" i="13" s="1"/>
  <c r="Z87" i="13" s="1"/>
  <c r="G86" i="13"/>
  <c r="F86" i="13" s="1"/>
  <c r="AH87" i="13" a="1"/>
  <c r="AH87" i="13" s="1"/>
  <c r="AI87" i="13" s="1"/>
  <c r="N87" i="13" a="1"/>
  <c r="N87" i="13" s="1"/>
  <c r="O87" i="13" s="1"/>
  <c r="Y86" i="13" l="1" a="1"/>
  <c r="Y86" i="13" s="1"/>
  <c r="Z86" i="13" s="1"/>
  <c r="G85" i="13"/>
  <c r="F85" i="13" s="1"/>
  <c r="AH86" i="13" a="1"/>
  <c r="AH86" i="13" s="1"/>
  <c r="AI86" i="13" s="1"/>
  <c r="N86" i="13" a="1"/>
  <c r="N86" i="13" s="1"/>
  <c r="O86" i="13" s="1"/>
  <c r="Y85" i="13" l="1" a="1"/>
  <c r="Y85" i="13" s="1"/>
  <c r="Z85" i="13" s="1"/>
  <c r="G84" i="13"/>
  <c r="F84" i="13" s="1"/>
  <c r="N85" i="13" a="1"/>
  <c r="N85" i="13" s="1"/>
  <c r="O85" i="13" s="1"/>
  <c r="AH85" i="13" a="1"/>
  <c r="AH85" i="13" s="1"/>
  <c r="AI85" i="13" s="1"/>
  <c r="Y84" i="13" l="1" a="1"/>
  <c r="Y84" i="13" s="1"/>
  <c r="Z84" i="13" s="1"/>
  <c r="N84" i="13" a="1"/>
  <c r="N84" i="13" s="1"/>
  <c r="O84" i="13" s="1"/>
  <c r="AH84" i="13" a="1"/>
  <c r="AH84" i="13" s="1"/>
  <c r="AI84" i="13" s="1"/>
  <c r="G83" i="13"/>
  <c r="F83" i="13" s="1"/>
  <c r="Y83" i="13" l="1" a="1"/>
  <c r="Y83" i="13" s="1"/>
  <c r="Z83" i="13" s="1"/>
  <c r="G82" i="13"/>
  <c r="F82" i="13" s="1"/>
  <c r="AH83" i="13" a="1"/>
  <c r="AH83" i="13" s="1"/>
  <c r="AI83" i="13" s="1"/>
  <c r="N83" i="13" a="1"/>
  <c r="N83" i="13" s="1"/>
  <c r="O83" i="13" s="1"/>
  <c r="Y82" i="13" l="1" a="1"/>
  <c r="Y82" i="13" s="1"/>
  <c r="Z82" i="13" s="1"/>
  <c r="G81" i="13"/>
  <c r="F81" i="13" s="1"/>
  <c r="AH82" i="13" a="1"/>
  <c r="AH82" i="13" s="1"/>
  <c r="AI82" i="13" s="1"/>
  <c r="N82" i="13" a="1"/>
  <c r="N82" i="13" s="1"/>
  <c r="O82" i="13" s="1"/>
  <c r="Y81" i="13" l="1" a="1"/>
  <c r="Y81" i="13" s="1"/>
  <c r="Z81" i="13" s="1"/>
  <c r="N81" i="13" a="1"/>
  <c r="N81" i="13" s="1"/>
  <c r="O81" i="13" s="1"/>
  <c r="AH81" i="13" a="1"/>
  <c r="AH81" i="13" s="1"/>
  <c r="AI81" i="13" s="1"/>
  <c r="G80" i="13"/>
  <c r="F80" i="13" s="1"/>
  <c r="Y80" i="13" l="1" a="1"/>
  <c r="Y80" i="13" s="1"/>
  <c r="Z80" i="13" s="1"/>
  <c r="N80" i="13" a="1"/>
  <c r="N80" i="13" s="1"/>
  <c r="O80" i="13" s="1"/>
  <c r="G79" i="13"/>
  <c r="F79" i="13" s="1"/>
  <c r="AH80" i="13" a="1"/>
  <c r="AH80" i="13" s="1"/>
  <c r="AI80" i="13" s="1"/>
  <c r="Y79" i="13" l="1" a="1"/>
  <c r="Y79" i="13" s="1"/>
  <c r="Z79" i="13" s="1"/>
  <c r="G78" i="13"/>
  <c r="F78" i="13" s="1"/>
  <c r="N79" i="13" a="1"/>
  <c r="N79" i="13" s="1"/>
  <c r="O79" i="13" s="1"/>
  <c r="AH79" i="13" a="1"/>
  <c r="AH79" i="13" s="1"/>
  <c r="AI79" i="13" s="1"/>
  <c r="Y78" i="13" l="1" a="1"/>
  <c r="Y78" i="13" s="1"/>
  <c r="Z78" i="13" s="1"/>
  <c r="G77" i="13"/>
  <c r="F77" i="13" s="1"/>
  <c r="N78" i="13" a="1"/>
  <c r="N78" i="13" s="1"/>
  <c r="O78" i="13" s="1"/>
  <c r="AH78" i="13" a="1"/>
  <c r="AH78" i="13" s="1"/>
  <c r="AI78" i="13" s="1"/>
  <c r="Y77" i="13" l="1" a="1"/>
  <c r="Y77" i="13" s="1"/>
  <c r="Z77" i="13" s="1"/>
  <c r="G76" i="13"/>
  <c r="F76" i="13" s="1"/>
  <c r="AH77" i="13" a="1"/>
  <c r="AH77" i="13" s="1"/>
  <c r="AI77" i="13" s="1"/>
  <c r="N77" i="13" a="1"/>
  <c r="N77" i="13" s="1"/>
  <c r="O77" i="13" s="1"/>
  <c r="Y76" i="13" l="1" a="1"/>
  <c r="Y76" i="13" s="1"/>
  <c r="Z76" i="13" s="1"/>
  <c r="N76" i="13" a="1"/>
  <c r="N76" i="13" s="1"/>
  <c r="O76" i="13" s="1"/>
  <c r="G75" i="13"/>
  <c r="F75" i="13" s="1"/>
  <c r="AH76" i="13" a="1"/>
  <c r="AH76" i="13" s="1"/>
  <c r="AI76" i="13" s="1"/>
  <c r="Y75" i="13" l="1" a="1"/>
  <c r="Y75" i="13" s="1"/>
  <c r="Z75" i="13" s="1"/>
  <c r="G74" i="13"/>
  <c r="F74" i="13" s="1"/>
  <c r="AH75" i="13" a="1"/>
  <c r="AH75" i="13" s="1"/>
  <c r="AI75" i="13" s="1"/>
  <c r="N75" i="13" a="1"/>
  <c r="N75" i="13" s="1"/>
  <c r="O75" i="13" s="1"/>
  <c r="Y74" i="13" l="1" a="1"/>
  <c r="Y74" i="13" s="1"/>
  <c r="Z74" i="13" s="1"/>
  <c r="G73" i="13"/>
  <c r="F73" i="13" s="1"/>
  <c r="AH74" i="13" a="1"/>
  <c r="AH74" i="13" s="1"/>
  <c r="AI74" i="13" s="1"/>
  <c r="N74" i="13" a="1"/>
  <c r="N74" i="13" s="1"/>
  <c r="O74" i="13" s="1"/>
  <c r="Y73" i="13" l="1" a="1"/>
  <c r="Y73" i="13" s="1"/>
  <c r="Z73" i="13" s="1"/>
  <c r="N73" i="13" a="1"/>
  <c r="N73" i="13" s="1"/>
  <c r="O73" i="13" s="1"/>
  <c r="G72" i="13"/>
  <c r="F72" i="13" s="1"/>
  <c r="AH73" i="13" a="1"/>
  <c r="AH73" i="13" s="1"/>
  <c r="AI73" i="13" s="1"/>
  <c r="Y72" i="13" l="1" a="1"/>
  <c r="Y72" i="13" s="1"/>
  <c r="Z72" i="13" s="1"/>
  <c r="G71" i="13"/>
  <c r="F71" i="13" s="1"/>
  <c r="N72" i="13" a="1"/>
  <c r="N72" i="13" s="1"/>
  <c r="O72" i="13" s="1"/>
  <c r="AH72" i="13" a="1"/>
  <c r="AH72" i="13" s="1"/>
  <c r="AI72" i="13" s="1"/>
  <c r="Y71" i="13" l="1" a="1"/>
  <c r="Y71" i="13" s="1"/>
  <c r="Z71" i="13" s="1"/>
  <c r="N71" i="13" a="1"/>
  <c r="N71" i="13" s="1"/>
  <c r="O71" i="13" s="1"/>
  <c r="G70" i="13"/>
  <c r="F70" i="13" s="1"/>
  <c r="AH71" i="13" a="1"/>
  <c r="AH71" i="13" s="1"/>
  <c r="AI71" i="13" s="1"/>
  <c r="Y70" i="13" l="1" a="1"/>
  <c r="Y70" i="13" s="1"/>
  <c r="Z70" i="13" s="1"/>
  <c r="G69" i="13"/>
  <c r="F69" i="13" s="1"/>
  <c r="N70" i="13" a="1"/>
  <c r="N70" i="13" s="1"/>
  <c r="O70" i="13" s="1"/>
  <c r="AH70" i="13" a="1"/>
  <c r="AH70" i="13" s="1"/>
  <c r="AI70" i="13" s="1"/>
  <c r="Y69" i="13" l="1" a="1"/>
  <c r="Y69" i="13" s="1"/>
  <c r="Z69" i="13" s="1"/>
  <c r="N69" i="13" a="1"/>
  <c r="N69" i="13" s="1"/>
  <c r="O69" i="13" s="1"/>
  <c r="AH69" i="13" a="1"/>
  <c r="AH69" i="13" s="1"/>
  <c r="AI69" i="13" s="1"/>
  <c r="G68" i="13"/>
  <c r="F68" i="13" s="1"/>
  <c r="Y68" i="13" l="1" a="1"/>
  <c r="Y68" i="13" s="1"/>
  <c r="Z68" i="13" s="1"/>
  <c r="G67" i="13"/>
  <c r="F67" i="13" s="1"/>
  <c r="AH68" i="13" a="1"/>
  <c r="AH68" i="13" s="1"/>
  <c r="AI68" i="13" s="1"/>
  <c r="N68" i="13" a="1"/>
  <c r="N68" i="13" s="1"/>
  <c r="O68" i="13" s="1"/>
  <c r="Y67" i="13" l="1" a="1"/>
  <c r="Y67" i="13" s="1"/>
  <c r="Z67" i="13" s="1"/>
  <c r="N67" i="13" a="1"/>
  <c r="N67" i="13" s="1"/>
  <c r="O67" i="13" s="1"/>
  <c r="G66" i="13"/>
  <c r="F66" i="13" s="1"/>
  <c r="AH67" i="13" a="1"/>
  <c r="AH67" i="13" s="1"/>
  <c r="AI67" i="13" s="1"/>
  <c r="Y66" i="13" l="1" a="1"/>
  <c r="Y66" i="13" s="1"/>
  <c r="Z66" i="13" s="1"/>
  <c r="G65" i="13"/>
  <c r="F65" i="13" s="1"/>
  <c r="AH66" i="13" a="1"/>
  <c r="AH66" i="13" s="1"/>
  <c r="AI66" i="13" s="1"/>
  <c r="N66" i="13" a="1"/>
  <c r="N66" i="13" s="1"/>
  <c r="O66" i="13" s="1"/>
  <c r="Y65" i="13" l="1" a="1"/>
  <c r="Y65" i="13" s="1"/>
  <c r="Z65" i="13" s="1"/>
  <c r="AH65" i="13" a="1"/>
  <c r="AH65" i="13" s="1"/>
  <c r="AI65" i="13" s="1"/>
  <c r="N65" i="13" a="1"/>
  <c r="N65" i="13" s="1"/>
  <c r="O65" i="13" s="1"/>
  <c r="G64" i="13"/>
  <c r="F64" i="13" s="1"/>
  <c r="Y64" i="13" l="1" a="1"/>
  <c r="Y64" i="13" s="1"/>
  <c r="G63" i="13"/>
  <c r="F63" i="13" s="1"/>
  <c r="AH64" i="13" a="1"/>
  <c r="AH64" i="13" s="1"/>
  <c r="AI64" i="13" s="1"/>
  <c r="N64" i="13" a="1"/>
  <c r="N64" i="13" s="1"/>
  <c r="O64" i="13" l="1"/>
  <c r="G15" i="16"/>
  <c r="G33" i="16"/>
  <c r="G35" i="16" s="1"/>
  <c r="Z64" i="13"/>
  <c r="G25" i="16"/>
  <c r="G27" i="16" s="1"/>
  <c r="Y63" i="13" a="1"/>
  <c r="Y63" i="13" s="1"/>
  <c r="Z63" i="13" s="1"/>
  <c r="N63" i="13" a="1"/>
  <c r="N63" i="13" s="1"/>
  <c r="O63" i="13" s="1"/>
  <c r="AH63" i="13" a="1"/>
  <c r="AH63" i="13" s="1"/>
  <c r="AI63" i="13" s="1"/>
  <c r="G62" i="13"/>
  <c r="F62" i="13" s="1"/>
  <c r="Y62" i="13" l="1" a="1"/>
  <c r="Y62" i="13" s="1"/>
  <c r="Z62" i="13" s="1"/>
  <c r="N62" i="13" a="1"/>
  <c r="N62" i="13" s="1"/>
  <c r="O62" i="13" s="1"/>
  <c r="AH62" i="13" a="1"/>
  <c r="AH62" i="13" s="1"/>
  <c r="AI62" i="13" s="1"/>
  <c r="G61" i="13"/>
  <c r="F61" i="13" s="1"/>
  <c r="Y61" i="13" l="1" a="1"/>
  <c r="Y61" i="13" s="1"/>
  <c r="Z61" i="13" s="1"/>
  <c r="AH61" i="13" a="1"/>
  <c r="AH61" i="13" s="1"/>
  <c r="AI61" i="13" s="1"/>
  <c r="G60" i="13"/>
  <c r="F60" i="13" s="1"/>
  <c r="N61" i="13" a="1"/>
  <c r="N61" i="13" s="1"/>
  <c r="O61" i="13" s="1"/>
  <c r="Y60" i="13" l="1" a="1"/>
  <c r="Y60" i="13" s="1"/>
  <c r="Z60" i="13" s="1"/>
  <c r="G59" i="13"/>
  <c r="F59" i="13" s="1"/>
  <c r="N60" i="13" a="1"/>
  <c r="N60" i="13" s="1"/>
  <c r="O60" i="13" s="1"/>
  <c r="AH60" i="13" a="1"/>
  <c r="AH60" i="13" s="1"/>
  <c r="AI60" i="13" s="1"/>
  <c r="Y59" i="13" l="1" a="1"/>
  <c r="Y59" i="13" s="1"/>
  <c r="Z59" i="13" s="1"/>
  <c r="G58" i="13"/>
  <c r="F58" i="13" s="1"/>
  <c r="AH59" i="13" a="1"/>
  <c r="AH59" i="13" s="1"/>
  <c r="AI59" i="13" s="1"/>
  <c r="N59" i="13" a="1"/>
  <c r="N59" i="13" s="1"/>
  <c r="O59" i="13" s="1"/>
  <c r="Y58" i="13" l="1" a="1"/>
  <c r="Y58" i="13" s="1"/>
  <c r="Z58" i="13" s="1"/>
  <c r="G57" i="13"/>
  <c r="F57" i="13" s="1"/>
  <c r="AH58" i="13" a="1"/>
  <c r="AH58" i="13" s="1"/>
  <c r="AI58" i="13" s="1"/>
  <c r="N58" i="13" a="1"/>
  <c r="N58" i="13" s="1"/>
  <c r="O58" i="13" s="1"/>
  <c r="Y57" i="13" l="1" a="1"/>
  <c r="Y57" i="13" s="1"/>
  <c r="Z57" i="13" s="1"/>
  <c r="G56" i="13"/>
  <c r="F56" i="13" s="1"/>
  <c r="AH57" i="13" a="1"/>
  <c r="AH57" i="13" s="1"/>
  <c r="AI57" i="13" s="1"/>
  <c r="N57" i="13" a="1"/>
  <c r="N57" i="13" s="1"/>
  <c r="O57" i="13" s="1"/>
  <c r="Y56" i="13" l="1" a="1"/>
  <c r="Y56" i="13" s="1"/>
  <c r="Z56" i="13" s="1"/>
  <c r="G55" i="13"/>
  <c r="F55" i="13" s="1"/>
  <c r="AH56" i="13" a="1"/>
  <c r="AH56" i="13" s="1"/>
  <c r="AI56" i="13" s="1"/>
  <c r="N56" i="13" a="1"/>
  <c r="N56" i="13" s="1"/>
  <c r="O56" i="13" s="1"/>
  <c r="Y55" i="13" l="1" a="1"/>
  <c r="Y55" i="13" s="1"/>
  <c r="Z55" i="13" s="1"/>
  <c r="N55" i="13" a="1"/>
  <c r="N55" i="13" s="1"/>
  <c r="O55" i="13" s="1"/>
  <c r="G54" i="13"/>
  <c r="F54" i="13" s="1"/>
  <c r="AH55" i="13" a="1"/>
  <c r="AH55" i="13" s="1"/>
  <c r="AI55" i="13" s="1"/>
  <c r="Y54" i="13" l="1" a="1"/>
  <c r="Y54" i="13" s="1"/>
  <c r="Z54" i="13" s="1"/>
  <c r="N54" i="13" a="1"/>
  <c r="N54" i="13" s="1"/>
  <c r="O54" i="13" s="1"/>
  <c r="AH54" i="13" a="1"/>
  <c r="AH54" i="13" s="1"/>
  <c r="AI54" i="13" s="1"/>
  <c r="G53" i="13"/>
  <c r="F53" i="13" s="1"/>
  <c r="Y53" i="13" l="1" a="1"/>
  <c r="Y53" i="13" s="1"/>
  <c r="Z53" i="13" s="1"/>
  <c r="N53" i="13" a="1"/>
  <c r="N53" i="13" s="1"/>
  <c r="O53" i="13" s="1"/>
  <c r="G52" i="13"/>
  <c r="F52" i="13" s="1"/>
  <c r="AH53" i="13" a="1"/>
  <c r="AH53" i="13" s="1"/>
  <c r="AI53" i="13" s="1"/>
  <c r="Y52" i="13" l="1" a="1"/>
  <c r="Y52" i="13" s="1"/>
  <c r="Z52" i="13" s="1"/>
  <c r="N52" i="13" a="1"/>
  <c r="N52" i="13" s="1"/>
  <c r="O52" i="13" s="1"/>
  <c r="AH52" i="13" a="1"/>
  <c r="AH52" i="13" s="1"/>
  <c r="AI52" i="13" s="1"/>
  <c r="G51" i="13"/>
  <c r="F51" i="13" s="1"/>
  <c r="Y51" i="13" l="1" a="1"/>
  <c r="Y51" i="13" s="1"/>
  <c r="Z51" i="13" s="1"/>
  <c r="G50" i="13"/>
  <c r="F50" i="13" s="1"/>
  <c r="AH51" i="13" a="1"/>
  <c r="AH51" i="13" s="1"/>
  <c r="AI51" i="13" s="1"/>
  <c r="N51" i="13" a="1"/>
  <c r="N51" i="13" s="1"/>
  <c r="O51" i="13" s="1"/>
  <c r="Y50" i="13" l="1" a="1"/>
  <c r="Y50" i="13" s="1"/>
  <c r="Z50" i="13" s="1"/>
  <c r="G49" i="13"/>
  <c r="F49" i="13" s="1"/>
  <c r="AH50" i="13" a="1"/>
  <c r="AH50" i="13" s="1"/>
  <c r="AI50" i="13" s="1"/>
  <c r="N50" i="13" a="1"/>
  <c r="N50" i="13" s="1"/>
  <c r="O50" i="13" s="1"/>
  <c r="Y49" i="13" l="1" a="1"/>
  <c r="Y49" i="13" s="1"/>
  <c r="Z49" i="13" s="1"/>
  <c r="AH49" i="13" a="1"/>
  <c r="AH49" i="13" s="1"/>
  <c r="AI49" i="13" s="1"/>
  <c r="N49" i="13" a="1"/>
  <c r="N49" i="13" s="1"/>
  <c r="O49" i="13" s="1"/>
  <c r="G48" i="13"/>
  <c r="F48" i="13" s="1"/>
  <c r="Y48" i="13" l="1" a="1"/>
  <c r="Y48" i="13" s="1"/>
  <c r="Z48" i="13" s="1"/>
  <c r="G47" i="13"/>
  <c r="F47" i="13" s="1"/>
  <c r="AH48" i="13" a="1"/>
  <c r="AH48" i="13" s="1"/>
  <c r="AI48" i="13" s="1"/>
  <c r="N48" i="13" a="1"/>
  <c r="N48" i="13" s="1"/>
  <c r="O48" i="13" s="1"/>
  <c r="Y47" i="13" l="1" a="1"/>
  <c r="Y47" i="13" s="1"/>
  <c r="Z47" i="13" s="1"/>
  <c r="N47" i="13" a="1"/>
  <c r="N47" i="13" s="1"/>
  <c r="O47" i="13" s="1"/>
  <c r="AH47" i="13" a="1"/>
  <c r="AH47" i="13" s="1"/>
  <c r="AI47" i="13" s="1"/>
  <c r="G46" i="13"/>
  <c r="F46" i="13" s="1"/>
  <c r="Y46" i="13" l="1" a="1"/>
  <c r="Y46" i="13" s="1"/>
  <c r="Z46" i="13" s="1"/>
  <c r="N46" i="13" a="1"/>
  <c r="N46" i="13" s="1"/>
  <c r="O46" i="13" s="1"/>
  <c r="G45" i="13"/>
  <c r="F45" i="13" s="1"/>
  <c r="AH46" i="13" a="1"/>
  <c r="AH46" i="13" s="1"/>
  <c r="AI46" i="13" s="1"/>
  <c r="Y45" i="13" l="1" a="1"/>
  <c r="Y45" i="13" s="1"/>
  <c r="Z45" i="13" s="1"/>
  <c r="N45" i="13" a="1"/>
  <c r="N45" i="13" s="1"/>
  <c r="O45" i="13" s="1"/>
  <c r="G44" i="13"/>
  <c r="F44" i="13" s="1"/>
  <c r="AH45" i="13" a="1"/>
  <c r="AH45" i="13" s="1"/>
  <c r="AI45" i="13" s="1"/>
  <c r="Y44" i="13" l="1" a="1"/>
  <c r="Y44" i="13" s="1"/>
  <c r="Z44" i="13" s="1"/>
  <c r="G43" i="13"/>
  <c r="F43" i="13" s="1"/>
  <c r="AH44" i="13" a="1"/>
  <c r="AH44" i="13" s="1"/>
  <c r="AI44" i="13" s="1"/>
  <c r="N44" i="13" a="1"/>
  <c r="N44" i="13" s="1"/>
  <c r="O44" i="13" s="1"/>
  <c r="Y43" i="13" l="1" a="1"/>
  <c r="Y43" i="13" s="1"/>
  <c r="Z43" i="13" s="1"/>
  <c r="AH43" i="13" a="1"/>
  <c r="AH43" i="13" s="1"/>
  <c r="AI43" i="13" s="1"/>
  <c r="G42" i="13"/>
  <c r="F42" i="13" s="1"/>
  <c r="N43" i="13" a="1"/>
  <c r="N43" i="13" s="1"/>
  <c r="O43" i="13" s="1"/>
  <c r="Y42" i="13" l="1" a="1"/>
  <c r="Y42" i="13" s="1"/>
  <c r="Z42" i="13" s="1"/>
  <c r="G41" i="13"/>
  <c r="F41" i="13" s="1"/>
  <c r="AH42" i="13" a="1"/>
  <c r="AH42" i="13" s="1"/>
  <c r="AI42" i="13" s="1"/>
  <c r="N42" i="13" a="1"/>
  <c r="N42" i="13" s="1"/>
  <c r="O42" i="13" s="1"/>
  <c r="Y41" i="13" l="1" a="1"/>
  <c r="Y41" i="13" s="1"/>
  <c r="Z41" i="13" s="1"/>
  <c r="G40" i="13"/>
  <c r="F40" i="13" s="1"/>
  <c r="AH41" i="13" a="1"/>
  <c r="AH41" i="13" s="1"/>
  <c r="AI41" i="13" s="1"/>
  <c r="N41" i="13" a="1"/>
  <c r="N41" i="13" s="1"/>
  <c r="O41" i="13" s="1"/>
  <c r="Y40" i="13" l="1" a="1"/>
  <c r="Y40" i="13" s="1"/>
  <c r="Z40" i="13" s="1"/>
  <c r="N40" i="13" a="1"/>
  <c r="N40" i="13" s="1"/>
  <c r="O40" i="13" s="1"/>
  <c r="G39" i="13"/>
  <c r="F39" i="13" s="1"/>
  <c r="AH40" i="13" a="1"/>
  <c r="AH40" i="13" s="1"/>
  <c r="AI40" i="13" s="1"/>
  <c r="Y39" i="13" l="1" a="1"/>
  <c r="Y39" i="13" s="1"/>
  <c r="Z39" i="13" s="1"/>
  <c r="N39" i="13" a="1"/>
  <c r="N39" i="13" s="1"/>
  <c r="O39" i="13" s="1"/>
  <c r="AH39" i="13" a="1"/>
  <c r="AH39" i="13" s="1"/>
  <c r="AI39" i="13" s="1"/>
  <c r="G38" i="13"/>
  <c r="F38" i="13" s="1"/>
  <c r="Y38" i="13" l="1" a="1"/>
  <c r="Y38" i="13" s="1"/>
  <c r="Z38" i="13" s="1"/>
  <c r="N38" i="13" a="1"/>
  <c r="N38" i="13" s="1"/>
  <c r="O38" i="13" s="1"/>
  <c r="G37" i="13"/>
  <c r="F37" i="13" s="1"/>
  <c r="AH38" i="13" a="1"/>
  <c r="AH38" i="13" s="1"/>
  <c r="AI38" i="13" s="1"/>
  <c r="Y37" i="13" l="1" a="1"/>
  <c r="Y37" i="13" s="1"/>
  <c r="Z37" i="13" s="1"/>
  <c r="N37" i="13" a="1"/>
  <c r="N37" i="13" s="1"/>
  <c r="O37" i="13" s="1"/>
  <c r="G36" i="13"/>
  <c r="F36" i="13" s="1"/>
  <c r="AH37" i="13" a="1"/>
  <c r="AH37" i="13" s="1"/>
  <c r="AI37" i="13" s="1"/>
  <c r="Y36" i="13" l="1" a="1"/>
  <c r="Y36" i="13" s="1"/>
  <c r="Z36" i="13" s="1"/>
  <c r="AH36" i="13" a="1"/>
  <c r="AH36" i="13" s="1"/>
  <c r="AI36" i="13" s="1"/>
  <c r="G35" i="13"/>
  <c r="F35" i="13" s="1"/>
  <c r="N36" i="13" a="1"/>
  <c r="N36" i="13" s="1"/>
  <c r="O36" i="13" s="1"/>
  <c r="Y35" i="13" l="1" a="1"/>
  <c r="Y35" i="13" s="1"/>
  <c r="Z35" i="13" s="1"/>
  <c r="G34" i="13"/>
  <c r="F34" i="13" s="1"/>
  <c r="N35" i="13" a="1"/>
  <c r="N35" i="13" s="1"/>
  <c r="O35" i="13" s="1"/>
  <c r="AH35" i="13" a="1"/>
  <c r="AH35" i="13" s="1"/>
  <c r="AI35" i="13" s="1"/>
  <c r="Y34" i="13" l="1" a="1"/>
  <c r="Y34" i="13" s="1"/>
  <c r="Z34" i="13" s="1"/>
  <c r="G33" i="13"/>
  <c r="F33" i="13" s="1"/>
  <c r="AH34" i="13" a="1"/>
  <c r="AH34" i="13" s="1"/>
  <c r="AI34" i="13" s="1"/>
  <c r="N34" i="13" a="1"/>
  <c r="N34" i="13" s="1"/>
  <c r="O34" i="13" s="1"/>
  <c r="Y33" i="13" l="1" a="1"/>
  <c r="Y33" i="13" s="1"/>
  <c r="G32" i="13"/>
  <c r="F32" i="13" s="1"/>
  <c r="AH33" i="13" a="1"/>
  <c r="AH33" i="13" s="1"/>
  <c r="AI33" i="13" s="1"/>
  <c r="N33" i="13" a="1"/>
  <c r="N33" i="13" s="1"/>
  <c r="F33" i="16" l="1"/>
  <c r="F35" i="16" s="1"/>
  <c r="O33" i="13"/>
  <c r="F15" i="16"/>
  <c r="Z33" i="13"/>
  <c r="F25" i="16"/>
  <c r="F27" i="16" s="1"/>
  <c r="Y32" i="13" a="1"/>
  <c r="Y32" i="13" s="1"/>
  <c r="Z32" i="13" s="1"/>
  <c r="G31" i="13"/>
  <c r="F31" i="13" s="1"/>
  <c r="AH32" i="13" a="1"/>
  <c r="AH32" i="13" s="1"/>
  <c r="AI32" i="13" s="1"/>
  <c r="N32" i="13" a="1"/>
  <c r="N32" i="13" s="1"/>
  <c r="O32" i="13" s="1"/>
  <c r="Y31" i="13" l="1" a="1"/>
  <c r="Y31" i="13" s="1"/>
  <c r="Z31" i="13" s="1"/>
  <c r="N31" i="13" a="1"/>
  <c r="N31" i="13" s="1"/>
  <c r="O31" i="13" s="1"/>
  <c r="G30" i="13"/>
  <c r="F30" i="13" s="1"/>
  <c r="AH31" i="13" a="1"/>
  <c r="AH31" i="13" s="1"/>
  <c r="AI31" i="13" s="1"/>
  <c r="Y30" i="13" l="1" a="1"/>
  <c r="Y30" i="13" s="1"/>
  <c r="Z30" i="13" s="1"/>
  <c r="N30" i="13" a="1"/>
  <c r="N30" i="13" s="1"/>
  <c r="O30" i="13" s="1"/>
  <c r="G29" i="13"/>
  <c r="F29" i="13" s="1"/>
  <c r="AH30" i="13" a="1"/>
  <c r="AH30" i="13" s="1"/>
  <c r="AI30" i="13" s="1"/>
  <c r="Y29" i="13" l="1" a="1"/>
  <c r="Y29" i="13" s="1"/>
  <c r="Z29" i="13" s="1"/>
  <c r="AH29" i="13" a="1"/>
  <c r="AH29" i="13" s="1"/>
  <c r="AI29" i="13" s="1"/>
  <c r="G28" i="13"/>
  <c r="F28" i="13" s="1"/>
  <c r="N29" i="13" a="1"/>
  <c r="N29" i="13" s="1"/>
  <c r="O29" i="13" s="1"/>
  <c r="Y28" i="13" l="1" a="1"/>
  <c r="Y28" i="13" s="1"/>
  <c r="Z28" i="13" s="1"/>
  <c r="N28" i="13" a="1"/>
  <c r="N28" i="13" s="1"/>
  <c r="O28" i="13" s="1"/>
  <c r="AH28" i="13" a="1"/>
  <c r="AH28" i="13" s="1"/>
  <c r="AI28" i="13" s="1"/>
  <c r="G27" i="13"/>
  <c r="F27" i="13" s="1"/>
  <c r="Y27" i="13" l="1" a="1"/>
  <c r="Y27" i="13" s="1"/>
  <c r="Z27" i="13" s="1"/>
  <c r="G26" i="13"/>
  <c r="F26" i="13" s="1"/>
  <c r="N27" i="13" a="1"/>
  <c r="N27" i="13" s="1"/>
  <c r="O27" i="13" s="1"/>
  <c r="AH27" i="13" a="1"/>
  <c r="AH27" i="13" s="1"/>
  <c r="AI27" i="13" s="1"/>
  <c r="Y26" i="13" l="1" a="1"/>
  <c r="Y26" i="13" s="1"/>
  <c r="Z26" i="13" s="1"/>
  <c r="AH26" i="13" a="1"/>
  <c r="AH26" i="13" s="1"/>
  <c r="AI26" i="13" s="1"/>
  <c r="G25" i="13"/>
  <c r="F25" i="13" s="1"/>
  <c r="N26" i="13" a="1"/>
  <c r="N26" i="13" s="1"/>
  <c r="O26" i="13" s="1"/>
  <c r="Y25" i="13" l="1" a="1"/>
  <c r="Y25" i="13" s="1"/>
  <c r="Z25" i="13" s="1"/>
  <c r="G24" i="13"/>
  <c r="F24" i="13" s="1"/>
  <c r="N25" i="13" a="1"/>
  <c r="N25" i="13" s="1"/>
  <c r="O25" i="13" s="1"/>
  <c r="AH25" i="13" a="1"/>
  <c r="AH25" i="13" s="1"/>
  <c r="AI25" i="13" s="1"/>
  <c r="Y24" i="13" l="1" a="1"/>
  <c r="Y24" i="13" s="1"/>
  <c r="Z24" i="13" s="1"/>
  <c r="G23" i="13"/>
  <c r="F23" i="13" s="1"/>
  <c r="N24" i="13" a="1"/>
  <c r="N24" i="13" s="1"/>
  <c r="O24" i="13" s="1"/>
  <c r="AH24" i="13" a="1"/>
  <c r="AH24" i="13" s="1"/>
  <c r="AI24" i="13" s="1"/>
  <c r="Y23" i="13" l="1" a="1"/>
  <c r="Y23" i="13" s="1"/>
  <c r="Z23" i="13" s="1"/>
  <c r="G22" i="13"/>
  <c r="F22" i="13" s="1"/>
  <c r="AH23" i="13" a="1"/>
  <c r="AH23" i="13" s="1"/>
  <c r="AI23" i="13" s="1"/>
  <c r="N23" i="13" a="1"/>
  <c r="N23" i="13" s="1"/>
  <c r="O23" i="13" s="1"/>
  <c r="Y22" i="13" l="1" a="1"/>
  <c r="Y22" i="13" s="1"/>
  <c r="Z22" i="13" s="1"/>
  <c r="G21" i="13"/>
  <c r="F21" i="13" s="1"/>
  <c r="N22" i="13" a="1"/>
  <c r="N22" i="13" s="1"/>
  <c r="O22" i="13" s="1"/>
  <c r="AH22" i="13" a="1"/>
  <c r="AH22" i="13" s="1"/>
  <c r="AI22" i="13" s="1"/>
  <c r="Y21" i="13" l="1" a="1"/>
  <c r="Y21" i="13" s="1"/>
  <c r="Z21" i="13" s="1"/>
  <c r="G20" i="13"/>
  <c r="F20" i="13" s="1"/>
  <c r="N21" i="13" a="1"/>
  <c r="N21" i="13" s="1"/>
  <c r="O21" i="13" s="1"/>
  <c r="AH21" i="13" a="1"/>
  <c r="AH21" i="13" s="1"/>
  <c r="AI21" i="13" s="1"/>
  <c r="Y20" i="13" l="1" a="1"/>
  <c r="Y20" i="13" s="1"/>
  <c r="Z20" i="13" s="1"/>
  <c r="AH20" i="13" a="1"/>
  <c r="AH20" i="13" s="1"/>
  <c r="AI20" i="13" s="1"/>
  <c r="G19" i="13"/>
  <c r="F19" i="13" s="1"/>
  <c r="N20" i="13" a="1"/>
  <c r="N20" i="13" s="1"/>
  <c r="O20" i="13" s="1"/>
  <c r="Y19" i="13" l="1" a="1"/>
  <c r="Y19" i="13" s="1"/>
  <c r="Z19" i="13" s="1"/>
  <c r="G18" i="13"/>
  <c r="F18" i="13" s="1"/>
  <c r="AH19" i="13" a="1"/>
  <c r="AH19" i="13" s="1"/>
  <c r="AI19" i="13" s="1"/>
  <c r="N19" i="13" a="1"/>
  <c r="N19" i="13" s="1"/>
  <c r="O19" i="13" s="1"/>
  <c r="Y18" i="13" l="1" a="1"/>
  <c r="Y18" i="13" s="1"/>
  <c r="Z18" i="13" s="1"/>
  <c r="G17" i="13"/>
  <c r="F17" i="13" s="1"/>
  <c r="AH18" i="13" a="1"/>
  <c r="AH18" i="13" s="1"/>
  <c r="AI18" i="13" s="1"/>
  <c r="N18" i="13" a="1"/>
  <c r="N18" i="13" s="1"/>
  <c r="O18" i="13" s="1"/>
  <c r="Y17" i="13" l="1" a="1"/>
  <c r="Y17" i="13" s="1"/>
  <c r="Z17" i="13" s="1"/>
  <c r="G16" i="13"/>
  <c r="F16" i="13" s="1"/>
  <c r="N17" i="13" a="1"/>
  <c r="N17" i="13" s="1"/>
  <c r="O17" i="13" s="1"/>
  <c r="AH17" i="13" a="1"/>
  <c r="AH17" i="13" s="1"/>
  <c r="AI17" i="13" s="1"/>
  <c r="Y16" i="13" l="1" a="1"/>
  <c r="Y16" i="13" s="1"/>
  <c r="Z16" i="13" s="1"/>
  <c r="AH16" i="13" a="1"/>
  <c r="AH16" i="13" s="1"/>
  <c r="AI16" i="13" s="1"/>
  <c r="N16" i="13" a="1"/>
  <c r="N16" i="13" s="1"/>
  <c r="O16" i="13" s="1"/>
  <c r="G15" i="13"/>
  <c r="F15" i="13" s="1"/>
  <c r="Y15" i="13" l="1" a="1"/>
  <c r="Y15" i="13" s="1"/>
  <c r="Z15" i="13" s="1"/>
  <c r="G14" i="13"/>
  <c r="F14" i="13" s="1"/>
  <c r="AH15" i="13" a="1"/>
  <c r="AH15" i="13" s="1"/>
  <c r="AI15" i="13" s="1"/>
  <c r="N15" i="13" a="1"/>
  <c r="N15" i="13" s="1"/>
  <c r="O15" i="13" s="1"/>
  <c r="Y14" i="13" l="1" a="1"/>
  <c r="Y14" i="13" s="1"/>
  <c r="Z14" i="13" s="1"/>
  <c r="G13" i="13"/>
  <c r="F13" i="13" s="1"/>
  <c r="AH14" i="13" a="1"/>
  <c r="AH14" i="13" s="1"/>
  <c r="AI14" i="13" s="1"/>
  <c r="N14" i="13" a="1"/>
  <c r="N14" i="13" s="1"/>
  <c r="O14" i="13" s="1"/>
  <c r="Y13" i="13" l="1" a="1"/>
  <c r="Y13" i="13" s="1"/>
  <c r="Z13" i="13" s="1"/>
  <c r="G12" i="13"/>
  <c r="F12" i="13" s="1"/>
  <c r="N13" i="13" a="1"/>
  <c r="N13" i="13" s="1"/>
  <c r="O13" i="13" s="1"/>
  <c r="AH13" i="13" a="1"/>
  <c r="AH13" i="13" s="1"/>
  <c r="AI13" i="13" s="1"/>
  <c r="Y12" i="13" l="1" a="1"/>
  <c r="Y12" i="13" s="1"/>
  <c r="Z12" i="13" s="1"/>
  <c r="N12" i="13" a="1"/>
  <c r="N12" i="13" s="1"/>
  <c r="O12" i="13" s="1"/>
  <c r="G11" i="13"/>
  <c r="F11" i="13" s="1"/>
  <c r="AH12" i="13" a="1"/>
  <c r="AH12" i="13" s="1"/>
  <c r="AI12" i="13" s="1"/>
  <c r="Y11" i="13" l="1" a="1"/>
  <c r="Y11" i="13" s="1"/>
  <c r="Z11" i="13" s="1"/>
  <c r="G10" i="13"/>
  <c r="F10" i="13" s="1"/>
  <c r="N11" i="13" a="1"/>
  <c r="N11" i="13" s="1"/>
  <c r="O11" i="13" s="1"/>
  <c r="AH11" i="13" a="1"/>
  <c r="AH11" i="13" s="1"/>
  <c r="AI11" i="13" s="1"/>
  <c r="N10" i="13" l="1" a="1"/>
  <c r="N10" i="13" s="1"/>
  <c r="O10" i="13" s="1"/>
  <c r="AH10" i="13" a="1"/>
  <c r="AH10" i="13" s="1"/>
  <c r="AI10" i="13" s="1"/>
  <c r="Y10" i="13" a="1"/>
  <c r="Y10" i="13" s="1"/>
  <c r="Z10" i="13" s="1"/>
  <c r="G9" i="13"/>
  <c r="F9" i="13" s="1"/>
  <c r="N9" i="13" l="1" a="1"/>
  <c r="N9" i="13" s="1"/>
  <c r="O9" i="13" s="1"/>
  <c r="G8" i="13"/>
  <c r="F8" i="13" s="1"/>
  <c r="Y9" i="13" a="1"/>
  <c r="Y9" i="13" s="1"/>
  <c r="Z9" i="13" s="1"/>
  <c r="AH9" i="13" a="1"/>
  <c r="AH9" i="13" s="1"/>
  <c r="AI9" i="13" s="1"/>
  <c r="G7" i="13" l="1"/>
  <c r="F7" i="13" s="1"/>
  <c r="Y8" i="13" a="1"/>
  <c r="Y8" i="13" s="1"/>
  <c r="Z8" i="13" s="1"/>
  <c r="N8" i="13" a="1"/>
  <c r="N8" i="13" s="1"/>
  <c r="O8" i="13" s="1"/>
  <c r="AH8" i="13" a="1"/>
  <c r="AH8" i="13" s="1"/>
  <c r="AI8" i="13" s="1"/>
  <c r="G6" i="13" l="1"/>
  <c r="F6" i="13" s="1"/>
  <c r="AH7" i="13" a="1"/>
  <c r="AH7" i="13" s="1"/>
  <c r="AI7" i="13" s="1"/>
  <c r="Y7" i="13" a="1"/>
  <c r="Y7" i="13" s="1"/>
  <c r="Z7" i="13" s="1"/>
  <c r="N7" i="13" a="1"/>
  <c r="N7" i="13" s="1"/>
  <c r="O7" i="13" s="1"/>
  <c r="G5" i="13" l="1"/>
  <c r="F5" i="13" s="1"/>
  <c r="AH6" i="13" a="1"/>
  <c r="AH6" i="13" s="1"/>
  <c r="AI6" i="13" s="1"/>
  <c r="Y6" i="13" a="1"/>
  <c r="Y6" i="13" s="1"/>
  <c r="Z6" i="13" s="1"/>
  <c r="N6" i="13" a="1"/>
  <c r="N6" i="13" s="1"/>
  <c r="O6" i="13" s="1"/>
  <c r="Y5" i="13" l="1" a="1"/>
  <c r="Y5" i="13" s="1"/>
  <c r="Z5" i="13" s="1"/>
  <c r="G4" i="13"/>
  <c r="F4" i="13" s="1"/>
  <c r="AH5" i="13" a="1"/>
  <c r="AH5" i="13" s="1"/>
  <c r="AI5" i="13" s="1"/>
  <c r="N5" i="13" a="1"/>
  <c r="N5" i="13" s="1"/>
  <c r="O5" i="13" s="1"/>
  <c r="AH4" i="13" l="1" a="1"/>
  <c r="AH4" i="13" s="1"/>
  <c r="AI4" i="13" s="1"/>
  <c r="G3" i="13"/>
  <c r="Y4" i="13" a="1"/>
  <c r="Y4" i="13" s="1"/>
  <c r="Z4" i="13" s="1"/>
  <c r="N4" i="13" a="1"/>
  <c r="N4" i="13" s="1"/>
  <c r="F3" i="13" l="1"/>
  <c r="G12" i="16"/>
  <c r="G17" i="16" s="1"/>
  <c r="O4" i="13"/>
  <c r="AH3" i="13" a="1"/>
  <c r="AH3" i="13" s="1"/>
  <c r="AI3" i="13" s="1"/>
  <c r="Y3" i="13" a="1"/>
  <c r="Y3" i="13" s="1"/>
  <c r="N3" i="13" l="1" a="1"/>
  <c r="N3" i="13" s="1"/>
  <c r="F12" i="16"/>
  <c r="F17" i="16" s="1"/>
  <c r="E33" i="16"/>
  <c r="E35" i="16" s="1"/>
  <c r="Z3" i="13"/>
  <c r="E25" i="16"/>
  <c r="E27" i="16" s="1"/>
  <c r="E15" i="16" l="1"/>
  <c r="E17" i="16" s="1"/>
  <c r="O3" i="13"/>
  <c r="AA3" i="13" s="1"/>
  <c r="AJ3" i="13" s="1"/>
  <c r="H4" i="13" s="1"/>
  <c r="AA4" i="13" s="1"/>
  <c r="AJ4" i="13" s="1"/>
  <c r="H5" i="13" s="1"/>
  <c r="AA5" i="13" s="1"/>
  <c r="AJ5" i="13" s="1"/>
  <c r="H6" i="13" s="1"/>
  <c r="AA6" i="13" s="1"/>
  <c r="AJ6" i="13" s="1"/>
  <c r="H7" i="13" s="1"/>
  <c r="AA7" i="13" s="1"/>
  <c r="AJ7" i="13" s="1"/>
  <c r="H8" i="13" s="1"/>
  <c r="AA8" i="13" s="1"/>
  <c r="AJ8" i="13" s="1"/>
  <c r="H9" i="13" s="1"/>
  <c r="AA9" i="13" s="1"/>
  <c r="AJ9" i="13" s="1"/>
  <c r="H10" i="13" s="1"/>
  <c r="AA10" i="13" s="1"/>
  <c r="AJ10" i="13" s="1"/>
  <c r="H11" i="13" s="1"/>
  <c r="AA11" i="13" s="1"/>
  <c r="AJ11" i="13" s="1"/>
  <c r="H12" i="13" s="1"/>
  <c r="AA12" i="13" s="1"/>
  <c r="AJ12" i="13" s="1"/>
  <c r="H13" i="13" s="1"/>
  <c r="AA13" i="13" s="1"/>
  <c r="AJ13" i="13" s="1"/>
  <c r="H14" i="13" s="1"/>
  <c r="AA14" i="13" s="1"/>
  <c r="AJ14" i="13" s="1"/>
  <c r="H15" i="13" s="1"/>
  <c r="AA15" i="13" s="1"/>
  <c r="AJ15" i="13" s="1"/>
  <c r="H16" i="13" s="1"/>
  <c r="AA16" i="13" s="1"/>
  <c r="AJ16" i="13" s="1"/>
  <c r="H17" i="13" s="1"/>
  <c r="AA17" i="13" s="1"/>
  <c r="AJ17" i="13" s="1"/>
  <c r="H18" i="13" s="1"/>
  <c r="AA18" i="13" s="1"/>
  <c r="AJ18" i="13" s="1"/>
  <c r="H19" i="13" s="1"/>
  <c r="AA19" i="13" s="1"/>
  <c r="AJ19" i="13" s="1"/>
  <c r="H20" i="13" s="1"/>
  <c r="AA20" i="13" s="1"/>
  <c r="AJ20" i="13" s="1"/>
  <c r="H21" i="13" s="1"/>
  <c r="AA21" i="13" s="1"/>
  <c r="AJ21" i="13" s="1"/>
  <c r="H22" i="13" s="1"/>
  <c r="AA22" i="13" s="1"/>
  <c r="AJ22" i="13" s="1"/>
  <c r="H23" i="13" s="1"/>
  <c r="AA23" i="13" s="1"/>
  <c r="AJ23" i="13" s="1"/>
  <c r="H24" i="13" s="1"/>
  <c r="AA24" i="13" s="1"/>
  <c r="AJ24" i="13" s="1"/>
  <c r="H25" i="13" s="1"/>
  <c r="AA25" i="13" s="1"/>
  <c r="AJ25" i="13" s="1"/>
  <c r="H26" i="13" s="1"/>
  <c r="AA26" i="13" s="1"/>
  <c r="AJ26" i="13" s="1"/>
  <c r="H27" i="13" s="1"/>
  <c r="AA27" i="13" s="1"/>
  <c r="AJ27" i="13" s="1"/>
  <c r="H28" i="13" s="1"/>
  <c r="AA28" i="13" s="1"/>
  <c r="AJ28" i="13" s="1"/>
  <c r="H29" i="13" s="1"/>
  <c r="AA29" i="13" s="1"/>
  <c r="AJ29" i="13" s="1"/>
  <c r="H30" i="13" s="1"/>
  <c r="AA30" i="13" s="1"/>
  <c r="AJ30" i="13" s="1"/>
  <c r="H31" i="13" s="1"/>
  <c r="AA31" i="13" s="1"/>
  <c r="AJ31" i="13" s="1"/>
  <c r="H32" i="13" s="1"/>
  <c r="AA32" i="13" s="1"/>
  <c r="AJ32" i="13" s="1"/>
  <c r="H33" i="13" l="1"/>
  <c r="AA33" i="13" l="1"/>
  <c r="AJ33" i="13" s="1"/>
  <c r="H34" i="13" s="1"/>
  <c r="AA34" i="13" s="1"/>
  <c r="AJ34" i="13" s="1"/>
  <c r="H35" i="13" s="1"/>
  <c r="AA35" i="13" s="1"/>
  <c r="AJ35" i="13" s="1"/>
  <c r="H36" i="13" s="1"/>
  <c r="AA36" i="13" s="1"/>
  <c r="AJ36" i="13" s="1"/>
  <c r="H37" i="13" s="1"/>
  <c r="AA37" i="13" s="1"/>
  <c r="AJ37" i="13" s="1"/>
  <c r="H38" i="13" s="1"/>
  <c r="AA38" i="13" s="1"/>
  <c r="AJ38" i="13" s="1"/>
  <c r="H39" i="13" s="1"/>
  <c r="AA39" i="13" s="1"/>
  <c r="AJ39" i="13" s="1"/>
  <c r="H40" i="13" s="1"/>
  <c r="AA40" i="13" s="1"/>
  <c r="AJ40" i="13" s="1"/>
  <c r="H41" i="13" s="1"/>
  <c r="AA41" i="13" s="1"/>
  <c r="AJ41" i="13" s="1"/>
  <c r="H42" i="13" s="1"/>
  <c r="AA42" i="13" s="1"/>
  <c r="AJ42" i="13" s="1"/>
  <c r="H43" i="13" s="1"/>
  <c r="AA43" i="13" s="1"/>
  <c r="AJ43" i="13" s="1"/>
  <c r="H44" i="13" s="1"/>
  <c r="AA44" i="13" s="1"/>
  <c r="AJ44" i="13" s="1"/>
  <c r="H45" i="13" s="1"/>
  <c r="AA45" i="13" s="1"/>
  <c r="AJ45" i="13" s="1"/>
  <c r="H46" i="13" s="1"/>
  <c r="AA46" i="13" s="1"/>
  <c r="AJ46" i="13" s="1"/>
  <c r="H47" i="13" s="1"/>
  <c r="AA47" i="13" s="1"/>
  <c r="AJ47" i="13" s="1"/>
  <c r="H48" i="13" s="1"/>
  <c r="AA48" i="13" s="1"/>
  <c r="AJ48" i="13" s="1"/>
  <c r="H49" i="13" s="1"/>
  <c r="AA49" i="13" s="1"/>
  <c r="AJ49" i="13" s="1"/>
  <c r="H50" i="13" s="1"/>
  <c r="AA50" i="13" s="1"/>
  <c r="AJ50" i="13" s="1"/>
  <c r="H51" i="13" s="1"/>
  <c r="AA51" i="13" s="1"/>
  <c r="AJ51" i="13" s="1"/>
  <c r="H52" i="13" s="1"/>
  <c r="AA52" i="13" s="1"/>
  <c r="AJ52" i="13" s="1"/>
  <c r="H53" i="13" s="1"/>
  <c r="AA53" i="13" s="1"/>
  <c r="AJ53" i="13" s="1"/>
  <c r="H54" i="13" s="1"/>
  <c r="AA54" i="13" s="1"/>
  <c r="AJ54" i="13" s="1"/>
  <c r="H55" i="13" s="1"/>
  <c r="AA55" i="13" s="1"/>
  <c r="AJ55" i="13" s="1"/>
  <c r="H56" i="13" s="1"/>
  <c r="AA56" i="13" s="1"/>
  <c r="AJ56" i="13" s="1"/>
  <c r="H57" i="13" s="1"/>
  <c r="AA57" i="13" s="1"/>
  <c r="AJ57" i="13" s="1"/>
  <c r="H58" i="13" s="1"/>
  <c r="AA58" i="13" s="1"/>
  <c r="AJ58" i="13" s="1"/>
  <c r="H59" i="13" s="1"/>
  <c r="AA59" i="13" s="1"/>
  <c r="AJ59" i="13" s="1"/>
  <c r="H60" i="13" s="1"/>
  <c r="AA60" i="13" s="1"/>
  <c r="AJ60" i="13" s="1"/>
  <c r="H61" i="13" s="1"/>
  <c r="AA61" i="13" s="1"/>
  <c r="AJ61" i="13" s="1"/>
  <c r="H62" i="13" s="1"/>
  <c r="AA62" i="13" s="1"/>
  <c r="AJ62" i="13" s="1"/>
  <c r="H63" i="13" s="1"/>
  <c r="AA63" i="13" s="1"/>
  <c r="AJ63" i="13" s="1"/>
  <c r="H64" i="13" l="1"/>
  <c r="AA64" i="13" l="1"/>
  <c r="AJ64" i="13" s="1"/>
  <c r="H65" i="13" s="1"/>
  <c r="AA65" i="13" s="1"/>
  <c r="AJ65" i="13" s="1"/>
  <c r="H66" i="13" s="1"/>
  <c r="AA66" i="13" s="1"/>
  <c r="AJ66" i="13" s="1"/>
  <c r="H67" i="13" s="1"/>
  <c r="AA67" i="13" s="1"/>
  <c r="AJ67" i="13" s="1"/>
  <c r="H68" i="13" s="1"/>
  <c r="AA68" i="13" s="1"/>
  <c r="AJ68" i="13" s="1"/>
  <c r="H69" i="13" s="1"/>
  <c r="AA69" i="13" s="1"/>
  <c r="AJ69" i="13" s="1"/>
  <c r="H70" i="13" s="1"/>
  <c r="AA70" i="13" s="1"/>
  <c r="AJ70" i="13" s="1"/>
  <c r="H71" i="13" s="1"/>
  <c r="AA71" i="13" s="1"/>
  <c r="AJ71" i="13" s="1"/>
  <c r="H72" i="13" s="1"/>
  <c r="AA72" i="13" s="1"/>
  <c r="AJ72" i="13" s="1"/>
  <c r="H73" i="13" s="1"/>
  <c r="AA73" i="13" s="1"/>
  <c r="AJ73" i="13" s="1"/>
  <c r="H74" i="13" s="1"/>
  <c r="AA74" i="13" s="1"/>
  <c r="AJ74" i="13" s="1"/>
  <c r="H75" i="13" s="1"/>
  <c r="AA75" i="13" s="1"/>
  <c r="AJ75" i="13" s="1"/>
  <c r="H76" i="13" s="1"/>
  <c r="AA76" i="13" s="1"/>
  <c r="AJ76" i="13" s="1"/>
  <c r="H77" i="13" s="1"/>
  <c r="AA77" i="13" s="1"/>
  <c r="AJ77" i="13" s="1"/>
  <c r="H78" i="13" s="1"/>
  <c r="AA78" i="13" s="1"/>
  <c r="AJ78" i="13" s="1"/>
  <c r="H79" i="13" s="1"/>
  <c r="AA79" i="13" s="1"/>
  <c r="AJ79" i="13" s="1"/>
  <c r="H80" i="13" s="1"/>
  <c r="AA80" i="13" s="1"/>
  <c r="AJ80" i="13" s="1"/>
  <c r="H81" i="13" s="1"/>
  <c r="AA81" i="13" s="1"/>
  <c r="AJ81" i="13" s="1"/>
  <c r="H82" i="13" s="1"/>
  <c r="AA82" i="13" s="1"/>
  <c r="AJ82" i="13" s="1"/>
  <c r="H83" i="13" s="1"/>
  <c r="AA83" i="13" s="1"/>
  <c r="AJ83" i="13" s="1"/>
  <c r="H84" i="13" s="1"/>
  <c r="AA84" i="13" s="1"/>
  <c r="AJ84" i="13" s="1"/>
  <c r="H85" i="13" s="1"/>
  <c r="AA85" i="13" s="1"/>
  <c r="AJ85" i="13" s="1"/>
  <c r="H86" i="13" s="1"/>
  <c r="AA86" i="13" s="1"/>
  <c r="AJ86" i="13" s="1"/>
  <c r="H87" i="13" s="1"/>
  <c r="AA87" i="13" s="1"/>
  <c r="AJ87" i="13" s="1"/>
  <c r="H88" i="13" s="1"/>
  <c r="AA88" i="13" s="1"/>
  <c r="AJ88" i="13" s="1"/>
  <c r="H89" i="13" s="1"/>
  <c r="AA89" i="13" s="1"/>
  <c r="AJ89" i="13" s="1"/>
  <c r="H90" i="13" s="1"/>
  <c r="AA90" i="13" s="1"/>
  <c r="AJ90" i="13" s="1"/>
  <c r="H91" i="13" s="1"/>
  <c r="AA91" i="13" s="1"/>
  <c r="AJ91" i="13" s="1"/>
  <c r="H92" i="13" s="1"/>
  <c r="AA92" i="13" s="1"/>
  <c r="AJ92" i="13" s="1"/>
  <c r="H93" i="13" s="1"/>
  <c r="AA93" i="13" s="1"/>
  <c r="AJ93" i="13" s="1"/>
  <c r="H94" i="13" s="1"/>
  <c r="E11" i="16"/>
  <c r="E28" i="16" s="1"/>
  <c r="AA94" i="13" l="1"/>
  <c r="AJ94" i="13" s="1"/>
  <c r="H95" i="13" s="1"/>
  <c r="AA95" i="13" s="1"/>
  <c r="AJ95" i="13" s="1"/>
  <c r="H96" i="13" s="1"/>
  <c r="AA96" i="13" s="1"/>
  <c r="AJ96" i="13" s="1"/>
  <c r="H97" i="13" s="1"/>
  <c r="AA97" i="13" s="1"/>
  <c r="AJ97" i="13" s="1"/>
  <c r="H98" i="13" s="1"/>
  <c r="AA98" i="13" s="1"/>
  <c r="AJ98" i="13" s="1"/>
  <c r="H99" i="13" s="1"/>
  <c r="AA99" i="13" s="1"/>
  <c r="AJ99" i="13" s="1"/>
  <c r="H100" i="13" s="1"/>
  <c r="AA100" i="13" s="1"/>
  <c r="AJ100" i="13" s="1"/>
  <c r="H101" i="13" s="1"/>
  <c r="AA101" i="13" s="1"/>
  <c r="AJ101" i="13" s="1"/>
  <c r="H102" i="13" s="1"/>
  <c r="AA102" i="13" s="1"/>
  <c r="AJ102" i="13" s="1"/>
  <c r="H103" i="13" s="1"/>
  <c r="AA103" i="13" s="1"/>
  <c r="AJ103" i="13" s="1"/>
  <c r="H104" i="13" s="1"/>
  <c r="AA104" i="13" s="1"/>
  <c r="AJ104" i="13" s="1"/>
  <c r="H105" i="13" s="1"/>
  <c r="AA105" i="13" s="1"/>
  <c r="AJ105" i="13" s="1"/>
  <c r="H106" i="13" s="1"/>
  <c r="AA106" i="13" s="1"/>
  <c r="AJ106" i="13" s="1"/>
  <c r="H107" i="13" s="1"/>
  <c r="AA107" i="13" s="1"/>
  <c r="AJ107" i="13" s="1"/>
  <c r="H108" i="13" s="1"/>
  <c r="AA108" i="13" s="1"/>
  <c r="AJ108" i="13" s="1"/>
  <c r="H109" i="13" s="1"/>
  <c r="AA109" i="13" s="1"/>
  <c r="AJ109" i="13" s="1"/>
  <c r="H110" i="13" s="1"/>
  <c r="AA110" i="13" s="1"/>
  <c r="AJ110" i="13" s="1"/>
  <c r="H111" i="13" s="1"/>
  <c r="AA111" i="13" s="1"/>
  <c r="AJ111" i="13" s="1"/>
  <c r="H112" i="13" s="1"/>
  <c r="AA112" i="13" s="1"/>
  <c r="AJ112" i="13" s="1"/>
  <c r="H113" i="13" s="1"/>
  <c r="AA113" i="13" s="1"/>
  <c r="AJ113" i="13" s="1"/>
  <c r="H114" i="13" s="1"/>
  <c r="AA114" i="13" s="1"/>
  <c r="AJ114" i="13" s="1"/>
  <c r="H115" i="13" s="1"/>
  <c r="AA115" i="13" s="1"/>
  <c r="AJ115" i="13" s="1"/>
  <c r="H116" i="13" s="1"/>
  <c r="AA116" i="13" s="1"/>
  <c r="AJ116" i="13" s="1"/>
  <c r="H117" i="13" s="1"/>
  <c r="AA117" i="13" s="1"/>
  <c r="AJ117" i="13" s="1"/>
  <c r="H118" i="13" s="1"/>
  <c r="AA118" i="13" s="1"/>
  <c r="AJ118" i="13" s="1"/>
  <c r="H119" i="13" s="1"/>
  <c r="AA119" i="13" s="1"/>
  <c r="AJ119" i="13" s="1"/>
  <c r="H120" i="13" s="1"/>
  <c r="AA120" i="13" s="1"/>
  <c r="AJ120" i="13" s="1"/>
  <c r="H121" i="13" s="1"/>
  <c r="AA121" i="13" s="1"/>
  <c r="AJ121" i="13" s="1"/>
  <c r="H122" i="13" s="1"/>
  <c r="AA122" i="13" s="1"/>
  <c r="AJ122" i="13" s="1"/>
  <c r="H123" i="13" s="1"/>
  <c r="AA123" i="13" s="1"/>
  <c r="AJ123" i="13" s="1"/>
  <c r="H124" i="13" s="1"/>
  <c r="AA124" i="13" s="1"/>
  <c r="AJ124" i="13" s="1"/>
  <c r="F36" i="16" s="1"/>
  <c r="G11" i="16" s="1"/>
  <c r="G28" i="16" s="1"/>
  <c r="H125" i="13" l="1"/>
  <c r="AA125" i="13" l="1"/>
  <c r="AJ125" i="13" s="1"/>
  <c r="H126" i="13" s="1"/>
  <c r="AA126" i="13" s="1"/>
  <c r="AJ126" i="13" s="1"/>
  <c r="H127" i="13" s="1"/>
  <c r="AA127" i="13" s="1"/>
  <c r="AJ127" i="13" s="1"/>
  <c r="H128" i="13" s="1"/>
  <c r="AA128" i="13" s="1"/>
  <c r="AJ128" i="13" s="1"/>
  <c r="H129" i="13" s="1"/>
  <c r="AA129" i="13" s="1"/>
  <c r="AJ129" i="13" s="1"/>
  <c r="H130" i="13" s="1"/>
  <c r="AA130" i="13" s="1"/>
  <c r="AJ130" i="13" s="1"/>
  <c r="H131" i="13" s="1"/>
  <c r="AA131" i="13" s="1"/>
  <c r="AJ131" i="13" s="1"/>
  <c r="H132" i="13" s="1"/>
  <c r="AA132" i="13" s="1"/>
  <c r="AJ132" i="13" s="1"/>
  <c r="H133" i="13" s="1"/>
  <c r="AA133" i="13" s="1"/>
  <c r="AJ133" i="13" s="1"/>
  <c r="H134" i="13" s="1"/>
  <c r="AA134" i="13" s="1"/>
  <c r="AJ134" i="13" s="1"/>
  <c r="H135" i="13" s="1"/>
  <c r="AA135" i="13" s="1"/>
  <c r="AJ135" i="13" s="1"/>
  <c r="H136" i="13" s="1"/>
  <c r="AA136" i="13" s="1"/>
  <c r="AJ136" i="13" s="1"/>
  <c r="H137" i="13" s="1"/>
  <c r="AA137" i="13" s="1"/>
  <c r="AJ137" i="13" s="1"/>
  <c r="H138" i="13" s="1"/>
  <c r="AA138" i="13" s="1"/>
  <c r="AJ138" i="13" s="1"/>
  <c r="H139" i="13" s="1"/>
  <c r="AA139" i="13" s="1"/>
  <c r="AJ139" i="13" s="1"/>
  <c r="H140" i="13" s="1"/>
  <c r="AA140" i="13" s="1"/>
  <c r="AJ140" i="13" s="1"/>
  <c r="H141" i="13" s="1"/>
  <c r="AA141" i="13" s="1"/>
  <c r="AJ141" i="13" s="1"/>
  <c r="H142" i="13" s="1"/>
  <c r="AA142" i="13" s="1"/>
  <c r="AJ142" i="13" s="1"/>
  <c r="H143" i="13" s="1"/>
  <c r="AA143" i="13" s="1"/>
  <c r="AJ143" i="13" s="1"/>
  <c r="H144" i="13" s="1"/>
  <c r="AA144" i="13" s="1"/>
  <c r="AJ144" i="13" s="1"/>
  <c r="H145" i="13" s="1"/>
  <c r="AA145" i="13" s="1"/>
  <c r="AJ145" i="13" s="1"/>
  <c r="H146" i="13" s="1"/>
  <c r="AA146" i="13" s="1"/>
  <c r="AJ146" i="13" s="1"/>
  <c r="H147" i="13" s="1"/>
  <c r="AA147" i="13" s="1"/>
  <c r="AJ147" i="13" s="1"/>
  <c r="H148" i="13" s="1"/>
  <c r="AA148" i="13" s="1"/>
  <c r="AJ148" i="13" s="1"/>
  <c r="H149" i="13" s="1"/>
  <c r="AA149" i="13" s="1"/>
  <c r="AJ149" i="13" s="1"/>
  <c r="H150" i="13" s="1"/>
  <c r="AA150" i="13" s="1"/>
  <c r="AJ150" i="13" s="1"/>
  <c r="H151" i="13" s="1"/>
  <c r="AA151" i="13" s="1"/>
  <c r="AJ151" i="13" s="1"/>
  <c r="H152" i="13" s="1"/>
  <c r="AA152" i="13" s="1"/>
  <c r="AJ152" i="13" s="1"/>
  <c r="H153" i="13" s="1"/>
  <c r="AA153" i="13" s="1"/>
  <c r="AJ153" i="13" s="1"/>
  <c r="H154" i="13" s="1"/>
  <c r="AA154" i="13" s="1"/>
  <c r="AJ154" i="13" s="1"/>
  <c r="H155" i="13" s="1"/>
  <c r="AA155" i="13" s="1"/>
  <c r="AJ155" i="13" s="1"/>
  <c r="G36" i="16" l="1"/>
  <c r="H11" i="16" s="1"/>
  <c r="H156" i="13"/>
  <c r="AA156" i="13" s="1"/>
  <c r="AJ156" i="13" s="1"/>
  <c r="H157" i="13" s="1"/>
  <c r="AA157" i="13" s="1"/>
  <c r="AJ157" i="13" s="1"/>
  <c r="H158" i="13" s="1"/>
  <c r="AA158" i="13" s="1"/>
  <c r="AJ158" i="13" s="1"/>
  <c r="H159" i="13" s="1"/>
  <c r="AA159" i="13" s="1"/>
  <c r="AJ159" i="13" s="1"/>
  <c r="H160" i="13" s="1"/>
  <c r="AA160" i="13" s="1"/>
  <c r="AJ160" i="13" s="1"/>
  <c r="H161" i="13" s="1"/>
  <c r="AA161" i="13" s="1"/>
  <c r="AJ161" i="13" s="1"/>
  <c r="H162" i="13" s="1"/>
  <c r="AA162" i="13" s="1"/>
  <c r="AJ162" i="13" s="1"/>
  <c r="H163" i="13" s="1"/>
  <c r="AA163" i="13" s="1"/>
  <c r="AJ163" i="13" s="1"/>
  <c r="H164" i="13" s="1"/>
  <c r="AA164" i="13" s="1"/>
  <c r="AJ164" i="13" s="1"/>
  <c r="H165" i="13" s="1"/>
  <c r="AA165" i="13" s="1"/>
  <c r="AJ165" i="13" s="1"/>
  <c r="H166" i="13" s="1"/>
  <c r="AA166" i="13" s="1"/>
  <c r="AJ166" i="13" s="1"/>
  <c r="H167" i="13" s="1"/>
  <c r="AA167" i="13" s="1"/>
  <c r="AJ167" i="13" s="1"/>
  <c r="H168" i="13" s="1"/>
  <c r="AA168" i="13" s="1"/>
  <c r="AJ168" i="13" s="1"/>
  <c r="H169" i="13" s="1"/>
  <c r="AA169" i="13" s="1"/>
  <c r="AJ169" i="13" s="1"/>
  <c r="H170" i="13" s="1"/>
  <c r="AA170" i="13" s="1"/>
  <c r="AJ170" i="13" s="1"/>
  <c r="H171" i="13" s="1"/>
  <c r="AA171" i="13" s="1"/>
  <c r="AJ171" i="13" s="1"/>
  <c r="H172" i="13" s="1"/>
  <c r="AA172" i="13" s="1"/>
  <c r="AJ172" i="13" s="1"/>
  <c r="H173" i="13" s="1"/>
  <c r="AA173" i="13" s="1"/>
  <c r="AJ173" i="13" s="1"/>
  <c r="H174" i="13" s="1"/>
  <c r="AA174" i="13" s="1"/>
  <c r="AJ174" i="13" s="1"/>
  <c r="H175" i="13" s="1"/>
  <c r="AA175" i="13" s="1"/>
  <c r="AJ175" i="13" s="1"/>
  <c r="H176" i="13" s="1"/>
  <c r="AA176" i="13" s="1"/>
  <c r="AJ176" i="13" s="1"/>
  <c r="H177" i="13" s="1"/>
  <c r="AA177" i="13" s="1"/>
  <c r="AJ177" i="13" s="1"/>
  <c r="H178" i="13" s="1"/>
  <c r="AA178" i="13" s="1"/>
  <c r="AJ178" i="13" s="1"/>
  <c r="H179" i="13" s="1"/>
  <c r="AA179" i="13" s="1"/>
  <c r="AJ179" i="13" s="1"/>
  <c r="H180" i="13" s="1"/>
  <c r="AA180" i="13" s="1"/>
  <c r="AJ180" i="13" s="1"/>
  <c r="H181" i="13" s="1"/>
  <c r="AA181" i="13" s="1"/>
  <c r="AJ181" i="13" s="1"/>
  <c r="H182" i="13" s="1"/>
  <c r="AA182" i="13" s="1"/>
  <c r="AJ182" i="13" s="1"/>
  <c r="H183" i="13" s="1"/>
  <c r="AA183" i="13" s="1"/>
  <c r="AJ183" i="13" s="1"/>
  <c r="H184" i="13" s="1"/>
  <c r="AA184" i="13" s="1"/>
  <c r="AJ184" i="13" s="1"/>
  <c r="H185" i="13" s="1"/>
  <c r="AA185" i="13" s="1"/>
  <c r="AJ185" i="13" s="1"/>
  <c r="H36" i="16" l="1"/>
  <c r="H186" i="13"/>
  <c r="AA186" i="13" s="1"/>
  <c r="AJ186" i="13" s="1"/>
  <c r="H187" i="13" s="1"/>
  <c r="AA187" i="13" s="1"/>
  <c r="AJ187" i="13" s="1"/>
  <c r="H188" i="13" s="1"/>
  <c r="AA188" i="13" s="1"/>
  <c r="AJ188" i="13" s="1"/>
  <c r="H189" i="13" s="1"/>
  <c r="AA189" i="13" s="1"/>
  <c r="AJ189" i="13" s="1"/>
  <c r="H190" i="13" s="1"/>
  <c r="AA190" i="13" s="1"/>
  <c r="AJ190" i="13" s="1"/>
  <c r="H191" i="13" s="1"/>
  <c r="AA191" i="13" s="1"/>
  <c r="AJ191" i="13" s="1"/>
  <c r="H192" i="13" s="1"/>
  <c r="AA192" i="13" s="1"/>
  <c r="AJ192" i="13" s="1"/>
  <c r="H193" i="13" s="1"/>
  <c r="AA193" i="13" s="1"/>
  <c r="AJ193" i="13" s="1"/>
  <c r="H194" i="13" s="1"/>
  <c r="AA194" i="13" s="1"/>
  <c r="AJ194" i="13" s="1"/>
  <c r="H195" i="13" s="1"/>
  <c r="AA195" i="13" s="1"/>
  <c r="AJ195" i="13" s="1"/>
  <c r="H196" i="13" s="1"/>
  <c r="AA196" i="13" s="1"/>
  <c r="AJ196" i="13" s="1"/>
  <c r="H197" i="13" s="1"/>
  <c r="AA197" i="13" s="1"/>
  <c r="AJ197" i="13" s="1"/>
  <c r="H198" i="13" s="1"/>
  <c r="AA198" i="13" s="1"/>
  <c r="AJ198" i="13" s="1"/>
  <c r="H199" i="13" s="1"/>
  <c r="AA199" i="13" s="1"/>
  <c r="AJ199" i="13" s="1"/>
  <c r="H200" i="13" s="1"/>
  <c r="AA200" i="13" s="1"/>
  <c r="AJ200" i="13" s="1"/>
  <c r="H201" i="13" s="1"/>
  <c r="AA201" i="13" s="1"/>
  <c r="AJ201" i="13" s="1"/>
  <c r="H202" i="13" s="1"/>
  <c r="AA202" i="13" s="1"/>
  <c r="AJ202" i="13" s="1"/>
  <c r="H203" i="13" s="1"/>
  <c r="AA203" i="13" s="1"/>
  <c r="AJ203" i="13" s="1"/>
  <c r="H204" i="13" s="1"/>
  <c r="AA204" i="13" s="1"/>
  <c r="AJ204" i="13" s="1"/>
  <c r="H205" i="13" s="1"/>
  <c r="AA205" i="13" s="1"/>
  <c r="AJ205" i="13" s="1"/>
  <c r="H206" i="13" s="1"/>
  <c r="AA206" i="13" s="1"/>
  <c r="AJ206" i="13" s="1"/>
  <c r="H207" i="13" s="1"/>
  <c r="AA207" i="13" s="1"/>
  <c r="AJ207" i="13" s="1"/>
  <c r="H208" i="13" s="1"/>
  <c r="AA208" i="13" s="1"/>
  <c r="AJ208" i="13" s="1"/>
  <c r="H209" i="13" s="1"/>
  <c r="AA209" i="13" s="1"/>
  <c r="AJ209" i="13" s="1"/>
  <c r="H210" i="13" s="1"/>
  <c r="AA210" i="13" s="1"/>
  <c r="AJ210" i="13" s="1"/>
  <c r="H211" i="13" s="1"/>
  <c r="AA211" i="13" s="1"/>
  <c r="AJ211" i="13" s="1"/>
  <c r="H212" i="13" s="1"/>
  <c r="AA212" i="13" s="1"/>
  <c r="AJ212" i="13" s="1"/>
  <c r="H213" i="13" s="1"/>
  <c r="AA213" i="13" s="1"/>
  <c r="AJ213" i="13" s="1"/>
  <c r="H214" i="13" s="1"/>
  <c r="AA214" i="13" s="1"/>
  <c r="AJ214" i="13" s="1"/>
  <c r="H215" i="13" s="1"/>
  <c r="AA215" i="13" s="1"/>
  <c r="AJ215" i="13" s="1"/>
  <c r="H216" i="13" s="1"/>
  <c r="AA216" i="13" s="1"/>
  <c r="AJ216" i="13" s="1"/>
  <c r="H217" i="13" l="1"/>
  <c r="AA217" i="13" s="1"/>
  <c r="AJ217" i="13" s="1"/>
  <c r="H218" i="13" s="1"/>
  <c r="AA218" i="13" s="1"/>
  <c r="AJ218" i="13" s="1"/>
  <c r="H219" i="13" s="1"/>
  <c r="AA219" i="13" s="1"/>
  <c r="AJ219" i="13" s="1"/>
  <c r="H220" i="13" s="1"/>
  <c r="AA220" i="13" s="1"/>
  <c r="AJ220" i="13" s="1"/>
  <c r="H221" i="13" s="1"/>
  <c r="AA221" i="13" s="1"/>
  <c r="AJ221" i="13" s="1"/>
  <c r="H222" i="13" s="1"/>
  <c r="AA222" i="13" s="1"/>
  <c r="AJ222" i="13" s="1"/>
  <c r="H223" i="13" s="1"/>
  <c r="AA223" i="13" s="1"/>
  <c r="AJ223" i="13" s="1"/>
  <c r="H224" i="13" s="1"/>
  <c r="AA224" i="13" s="1"/>
  <c r="AJ224" i="13" s="1"/>
  <c r="H225" i="13" s="1"/>
  <c r="AA225" i="13" s="1"/>
  <c r="AJ225" i="13" s="1"/>
  <c r="H226" i="13" s="1"/>
  <c r="AA226" i="13" s="1"/>
  <c r="AJ226" i="13" s="1"/>
  <c r="H227" i="13" s="1"/>
  <c r="AA227" i="13" s="1"/>
  <c r="AJ227" i="13" s="1"/>
  <c r="H228" i="13" s="1"/>
  <c r="AA228" i="13" s="1"/>
  <c r="AJ228" i="13" s="1"/>
  <c r="H229" i="13" s="1"/>
  <c r="AA229" i="13" s="1"/>
  <c r="AJ229" i="13" s="1"/>
  <c r="H230" i="13" s="1"/>
  <c r="AA230" i="13" s="1"/>
  <c r="AJ230" i="13" s="1"/>
  <c r="H231" i="13" s="1"/>
  <c r="AA231" i="13" s="1"/>
  <c r="AJ231" i="13" s="1"/>
  <c r="H232" i="13" s="1"/>
  <c r="AA232" i="13" s="1"/>
  <c r="AJ232" i="13" s="1"/>
  <c r="H233" i="13" s="1"/>
  <c r="AA233" i="13" s="1"/>
  <c r="AJ233" i="13" s="1"/>
  <c r="H234" i="13" s="1"/>
  <c r="AA234" i="13" s="1"/>
  <c r="AJ234" i="13" s="1"/>
  <c r="H235" i="13" s="1"/>
  <c r="AA235" i="13" s="1"/>
  <c r="AJ235" i="13" s="1"/>
  <c r="H236" i="13" s="1"/>
  <c r="AA236" i="13" s="1"/>
  <c r="AJ236" i="13" s="1"/>
  <c r="H237" i="13" s="1"/>
  <c r="AA237" i="13" s="1"/>
  <c r="AJ237" i="13" s="1"/>
  <c r="H238" i="13" s="1"/>
  <c r="AA238" i="13" s="1"/>
  <c r="AJ238" i="13" s="1"/>
  <c r="H239" i="13" s="1"/>
  <c r="AA239" i="13" s="1"/>
  <c r="AJ239" i="13" s="1"/>
  <c r="H240" i="13" s="1"/>
  <c r="AA240" i="13" s="1"/>
  <c r="AJ240" i="13" s="1"/>
  <c r="H241" i="13" s="1"/>
  <c r="AA241" i="13" s="1"/>
  <c r="AJ241" i="13" s="1"/>
  <c r="H242" i="13" s="1"/>
  <c r="AA242" i="13" s="1"/>
  <c r="AJ242" i="13" s="1"/>
  <c r="H243" i="13" s="1"/>
  <c r="AA243" i="13" s="1"/>
  <c r="AJ243" i="13" s="1"/>
  <c r="H244" i="13" s="1"/>
  <c r="AA244" i="13" s="1"/>
  <c r="AJ244" i="13" s="1"/>
  <c r="H245" i="13" s="1"/>
  <c r="AA245" i="13" s="1"/>
  <c r="AJ245" i="13" s="1"/>
  <c r="H246" i="13" s="1"/>
  <c r="AA246" i="13" s="1"/>
  <c r="AJ246" i="13" s="1"/>
  <c r="I36" i="16"/>
  <c r="H247" i="13" l="1"/>
  <c r="J36" i="16"/>
  <c r="E36" i="16"/>
  <c r="F11" i="16" s="1"/>
  <c r="F28" i="16" s="1"/>
  <c r="AA247" i="13" l="1"/>
  <c r="AJ247" i="13" s="1"/>
  <c r="H248" i="13" s="1"/>
  <c r="AA248" i="13" s="1"/>
  <c r="AJ248" i="13" s="1"/>
  <c r="H249" i="13" s="1"/>
  <c r="AA249" i="13" s="1"/>
  <c r="AJ249" i="13" s="1"/>
  <c r="H250" i="13" s="1"/>
  <c r="AA250" i="13" s="1"/>
  <c r="AJ250" i="13" s="1"/>
  <c r="H251" i="13" s="1"/>
  <c r="AA251" i="13" s="1"/>
  <c r="AJ251" i="13" s="1"/>
  <c r="H252" i="13" s="1"/>
  <c r="AA252" i="13" s="1"/>
  <c r="AJ252" i="13" s="1"/>
  <c r="H253" i="13" s="1"/>
  <c r="AA253" i="13" s="1"/>
  <c r="AJ253" i="13" s="1"/>
  <c r="H254" i="13" s="1"/>
  <c r="AA254" i="13" s="1"/>
  <c r="AJ254" i="13" s="1"/>
  <c r="H255" i="13" s="1"/>
  <c r="AA255" i="13" s="1"/>
  <c r="AJ255" i="13" s="1"/>
  <c r="H256" i="13" s="1"/>
  <c r="AA256" i="13" s="1"/>
  <c r="AJ256" i="13" s="1"/>
  <c r="H257" i="13" s="1"/>
  <c r="AA257" i="13" s="1"/>
  <c r="AJ257" i="13" s="1"/>
  <c r="H258" i="13" s="1"/>
  <c r="AA258" i="13" s="1"/>
  <c r="AJ258" i="13" s="1"/>
  <c r="H259" i="13" s="1"/>
  <c r="AA259" i="13" s="1"/>
  <c r="AJ259" i="13" s="1"/>
  <c r="H260" i="13" s="1"/>
  <c r="AA260" i="13" s="1"/>
  <c r="AJ260" i="13" s="1"/>
  <c r="H261" i="13" s="1"/>
  <c r="AA261" i="13" s="1"/>
  <c r="AJ261" i="13" s="1"/>
  <c r="H262" i="13" s="1"/>
  <c r="AA262" i="13" s="1"/>
  <c r="AJ262" i="13" s="1"/>
  <c r="H263" i="13" s="1"/>
  <c r="AA263" i="13" s="1"/>
  <c r="AJ263" i="13" s="1"/>
  <c r="H264" i="13" s="1"/>
  <c r="AA264" i="13" s="1"/>
  <c r="AJ264" i="13" s="1"/>
  <c r="H265" i="13" s="1"/>
  <c r="AA265" i="13" s="1"/>
  <c r="AJ265" i="13" s="1"/>
  <c r="H266" i="13" s="1"/>
  <c r="AA266" i="13" s="1"/>
  <c r="AJ266" i="13" s="1"/>
  <c r="H267" i="13" s="1"/>
  <c r="AA267" i="13" s="1"/>
  <c r="AJ267" i="13" s="1"/>
  <c r="H268" i="13" s="1"/>
  <c r="AA268" i="13" s="1"/>
  <c r="AJ268" i="13" s="1"/>
  <c r="H269" i="13" s="1"/>
  <c r="AA269" i="13" s="1"/>
  <c r="AJ269" i="13" s="1"/>
  <c r="H270" i="13" s="1"/>
  <c r="AA270" i="13" s="1"/>
  <c r="AJ270" i="13" s="1"/>
  <c r="H271" i="13" s="1"/>
  <c r="AA271" i="13" s="1"/>
  <c r="AJ271" i="13" s="1"/>
  <c r="H272" i="13" s="1"/>
  <c r="AA272" i="13" s="1"/>
  <c r="AJ272" i="13" s="1"/>
  <c r="H273" i="13" s="1"/>
  <c r="AA273" i="13" s="1"/>
  <c r="AJ273" i="13" s="1"/>
  <c r="H274" i="13" s="1"/>
  <c r="AA274" i="13" s="1"/>
  <c r="AJ274" i="13" s="1"/>
  <c r="H275" i="13" s="1"/>
  <c r="AA275" i="13" s="1"/>
  <c r="AJ275" i="13" s="1"/>
  <c r="H276" i="13" s="1"/>
  <c r="AA276" i="13" s="1"/>
  <c r="AJ276" i="13" s="1"/>
  <c r="H277" i="13" s="1"/>
  <c r="AA277" i="13" s="1"/>
  <c r="AJ277" i="13" s="1"/>
  <c r="H278" i="13" s="1"/>
  <c r="AA278" i="13" s="1"/>
  <c r="AJ278" i="13" s="1"/>
  <c r="H279" i="13" s="1"/>
  <c r="AA279" i="13" s="1"/>
  <c r="AJ279" i="13" s="1"/>
  <c r="H280" i="13" s="1"/>
  <c r="AA280" i="13" s="1"/>
  <c r="AJ280" i="13" s="1"/>
  <c r="H281" i="13" s="1"/>
  <c r="AA281" i="13" s="1"/>
  <c r="AJ281" i="13" s="1"/>
  <c r="H282" i="13" s="1"/>
  <c r="AA282" i="13" s="1"/>
  <c r="AJ282" i="13" s="1"/>
  <c r="H283" i="13" s="1"/>
  <c r="AA283" i="13" s="1"/>
  <c r="AJ283" i="13" s="1"/>
  <c r="H284" i="13" s="1"/>
  <c r="AA284" i="13" s="1"/>
  <c r="AJ284" i="13" s="1"/>
  <c r="H285" i="13" s="1"/>
  <c r="AA285" i="13" s="1"/>
  <c r="AJ285" i="13" s="1"/>
  <c r="H286" i="13" s="1"/>
  <c r="AA286" i="13" s="1"/>
  <c r="AJ286" i="13" s="1"/>
  <c r="H287" i="13" s="1"/>
  <c r="AA287" i="13" s="1"/>
  <c r="AJ287" i="13" s="1"/>
  <c r="H288" i="13" s="1"/>
  <c r="AA288" i="13" s="1"/>
  <c r="AJ288" i="13" s="1"/>
  <c r="H289" i="13" s="1"/>
  <c r="AA289" i="13" s="1"/>
  <c r="AJ289" i="13" s="1"/>
  <c r="H290" i="13" s="1"/>
  <c r="AA290" i="13" s="1"/>
  <c r="AJ290" i="13" s="1"/>
  <c r="H291" i="13" s="1"/>
  <c r="AA291" i="13" s="1"/>
  <c r="AJ291" i="13" s="1"/>
  <c r="H292" i="13" s="1"/>
  <c r="AA292" i="13" s="1"/>
  <c r="AJ292" i="13" s="1"/>
  <c r="H293" i="13" s="1"/>
  <c r="AA293" i="13" s="1"/>
  <c r="AJ293" i="13" s="1"/>
  <c r="H294" i="13" s="1"/>
  <c r="AA294" i="13" s="1"/>
  <c r="AJ294" i="13" s="1"/>
  <c r="H295" i="13" s="1"/>
  <c r="AA295" i="13" s="1"/>
  <c r="AJ295" i="13" s="1"/>
  <c r="H296" i="13" s="1"/>
  <c r="AA296" i="13" s="1"/>
  <c r="AJ296" i="13" s="1"/>
  <c r="H297" i="13" s="1"/>
  <c r="AA297" i="13" s="1"/>
  <c r="AJ297" i="13" s="1"/>
  <c r="H298" i="13" s="1"/>
  <c r="AA298" i="13" s="1"/>
  <c r="AJ298" i="13" s="1"/>
  <c r="H299" i="13" s="1"/>
  <c r="AA299" i="13" s="1"/>
  <c r="AJ299" i="13" s="1"/>
  <c r="H300" i="13" s="1"/>
  <c r="AA300" i="13" s="1"/>
  <c r="AJ300" i="13" s="1"/>
  <c r="H301" i="13" s="1"/>
  <c r="AA301" i="13" s="1"/>
  <c r="AJ301" i="13" s="1"/>
  <c r="H302" i="13" s="1"/>
  <c r="AA302" i="13" s="1"/>
  <c r="AJ302" i="13" s="1"/>
  <c r="H303" i="13" s="1"/>
  <c r="AA303" i="13" s="1"/>
  <c r="AJ303" i="13" s="1"/>
  <c r="H304" i="13" s="1"/>
  <c r="AA304" i="13" s="1"/>
  <c r="AJ304" i="13" s="1"/>
  <c r="H305" i="13" s="1"/>
  <c r="AA305" i="13" s="1"/>
  <c r="AJ305" i="13" s="1"/>
  <c r="H306" i="13" s="1"/>
  <c r="AA306" i="13" s="1"/>
  <c r="AJ306" i="13" s="1"/>
  <c r="H307" i="13" s="1"/>
  <c r="AA307" i="13" s="1"/>
  <c r="AJ307" i="13" s="1"/>
  <c r="H308" i="13" s="1"/>
  <c r="AA308" i="13" s="1"/>
  <c r="AJ308" i="13" s="1"/>
  <c r="H309" i="13" s="1"/>
  <c r="AA309" i="13" s="1"/>
  <c r="AJ309" i="13" s="1"/>
  <c r="H310" i="13" s="1"/>
  <c r="AA310" i="13" s="1"/>
  <c r="AJ310" i="13" s="1"/>
  <c r="H311" i="13" s="1"/>
  <c r="AA311" i="13" s="1"/>
  <c r="AJ311" i="13" s="1"/>
  <c r="H312" i="13" s="1"/>
  <c r="AA312" i="13" s="1"/>
  <c r="AJ312" i="13" s="1"/>
  <c r="H313" i="13" s="1"/>
  <c r="AA313" i="13" s="1"/>
  <c r="AJ313" i="13" s="1"/>
  <c r="H314" i="13" s="1"/>
  <c r="AA314" i="13" s="1"/>
  <c r="AJ314" i="13" s="1"/>
  <c r="H315" i="13" s="1"/>
  <c r="AA315" i="13" s="1"/>
  <c r="AJ315" i="13" s="1"/>
  <c r="H316" i="13" s="1"/>
  <c r="AA316" i="13" s="1"/>
  <c r="AJ316" i="13" s="1"/>
  <c r="H317" i="13" s="1"/>
  <c r="AA317" i="13" s="1"/>
  <c r="AJ317" i="13" s="1"/>
  <c r="H318" i="13" s="1"/>
  <c r="AA318" i="13" s="1"/>
  <c r="AJ318" i="13" s="1"/>
  <c r="H319" i="13" s="1"/>
  <c r="AA319" i="13" s="1"/>
  <c r="AJ319" i="13" s="1"/>
  <c r="H320" i="13" s="1"/>
  <c r="AA320" i="13" s="1"/>
  <c r="AJ320" i="13" s="1"/>
  <c r="H321" i="13" s="1"/>
  <c r="AA321" i="13" s="1"/>
  <c r="AJ321" i="13" s="1"/>
  <c r="H322" i="13" s="1"/>
  <c r="AA322" i="13" s="1"/>
  <c r="AJ322" i="13" s="1"/>
  <c r="H323" i="13" s="1"/>
  <c r="AA323" i="13" s="1"/>
  <c r="AJ323" i="13" s="1"/>
  <c r="H324" i="13" s="1"/>
  <c r="AA324" i="13" s="1"/>
  <c r="AJ324" i="13" s="1"/>
  <c r="H325" i="13" s="1"/>
  <c r="AA325" i="13" s="1"/>
  <c r="AJ325" i="13" s="1"/>
  <c r="H326" i="13" s="1"/>
  <c r="AA326" i="13" s="1"/>
  <c r="AJ326" i="13" s="1"/>
  <c r="H327" i="13" s="1"/>
  <c r="AA327" i="13" s="1"/>
  <c r="AJ327" i="13" s="1"/>
  <c r="H328" i="13" s="1"/>
  <c r="AA328" i="13" s="1"/>
  <c r="AJ328" i="13" s="1"/>
  <c r="H329" i="13" s="1"/>
  <c r="AA329" i="13" s="1"/>
  <c r="AJ329" i="13" s="1"/>
  <c r="H330" i="13" s="1"/>
  <c r="AA330" i="13" s="1"/>
  <c r="AJ330" i="13" s="1"/>
  <c r="H331" i="13" s="1"/>
  <c r="AA331" i="13" s="1"/>
  <c r="AJ331" i="13" s="1"/>
  <c r="H332" i="13" s="1"/>
  <c r="AA332" i="13" s="1"/>
  <c r="AJ332" i="13" s="1"/>
  <c r="H333" i="13" s="1"/>
  <c r="AA333" i="13" s="1"/>
  <c r="AJ333" i="13" s="1"/>
  <c r="H334" i="13" s="1"/>
  <c r="AA334" i="13" s="1"/>
  <c r="AJ334" i="13" s="1"/>
  <c r="H335" i="13" s="1"/>
  <c r="AA335" i="13" s="1"/>
  <c r="AJ335" i="13" s="1"/>
  <c r="H336" i="13" s="1"/>
  <c r="AA336" i="13" s="1"/>
  <c r="AJ336" i="13" s="1"/>
  <c r="H337" i="13" s="1"/>
  <c r="AA337" i="13" s="1"/>
  <c r="AJ337" i="13" s="1"/>
  <c r="H338" i="13" s="1"/>
  <c r="AA338" i="13" s="1"/>
  <c r="AJ338" i="13" s="1"/>
  <c r="H339" i="13" s="1"/>
  <c r="AA339" i="13" s="1"/>
  <c r="AJ339" i="13" s="1"/>
  <c r="H340" i="13" s="1"/>
  <c r="AA340" i="13" s="1"/>
  <c r="AJ340" i="13" s="1"/>
  <c r="H341" i="13" s="1"/>
  <c r="AA341" i="13" s="1"/>
  <c r="AJ341" i="13" s="1"/>
  <c r="H342" i="13" s="1"/>
  <c r="AA342" i="13" s="1"/>
  <c r="AJ342" i="13" s="1"/>
  <c r="H343" i="13" s="1"/>
  <c r="AA343" i="13" s="1"/>
  <c r="AJ343" i="13" s="1"/>
  <c r="H344" i="13" s="1"/>
  <c r="AA344" i="13" s="1"/>
  <c r="AJ344" i="13" s="1"/>
  <c r="H345" i="13" s="1"/>
  <c r="AA345" i="13" s="1"/>
  <c r="AJ345" i="13" s="1"/>
  <c r="H346" i="13" s="1"/>
  <c r="AA346" i="13" s="1"/>
  <c r="AJ346" i="13" s="1"/>
  <c r="H347" i="13" s="1"/>
  <c r="AA347" i="13" s="1"/>
  <c r="AJ347" i="13" s="1"/>
  <c r="H348" i="13" s="1"/>
  <c r="AA348" i="13" s="1"/>
  <c r="AJ348" i="13" s="1"/>
  <c r="H349" i="13" s="1"/>
  <c r="AA349" i="13" s="1"/>
  <c r="AJ349" i="13" s="1"/>
  <c r="H350" i="13" s="1"/>
  <c r="AA350" i="13" s="1"/>
  <c r="AJ350" i="13" s="1"/>
  <c r="H351" i="13" s="1"/>
  <c r="AA351" i="13" s="1"/>
  <c r="AJ351" i="13" s="1"/>
  <c r="H352" i="13" s="1"/>
  <c r="AA352" i="13" s="1"/>
  <c r="AJ352" i="13" s="1"/>
  <c r="H353" i="13" s="1"/>
  <c r="AA353" i="13" s="1"/>
  <c r="AJ353" i="13" s="1"/>
  <c r="H354" i="13" s="1"/>
  <c r="AA354" i="13" s="1"/>
  <c r="AJ354" i="13" s="1"/>
  <c r="H355" i="13" s="1"/>
  <c r="AA355" i="13" s="1"/>
  <c r="AJ355" i="13" s="1"/>
  <c r="H356" i="13" s="1"/>
  <c r="AA356" i="13" s="1"/>
  <c r="AJ356" i="13" s="1"/>
  <c r="H357" i="13" s="1"/>
  <c r="AA357" i="13" s="1"/>
  <c r="AJ357" i="13" s="1"/>
  <c r="H358" i="13" s="1"/>
  <c r="AA358" i="13" s="1"/>
  <c r="AJ358" i="13" s="1"/>
  <c r="H359" i="13" s="1"/>
  <c r="AA359" i="13" s="1"/>
  <c r="AJ359" i="13" s="1"/>
  <c r="H360" i="13" s="1"/>
  <c r="AA360" i="13" s="1"/>
  <c r="AJ360" i="13" s="1"/>
  <c r="H361" i="13" s="1"/>
  <c r="AA361" i="13" s="1"/>
  <c r="AJ361" i="13" s="1"/>
  <c r="H362" i="13" s="1"/>
  <c r="AA362" i="13" s="1"/>
  <c r="AJ362" i="13" s="1"/>
  <c r="H363" i="13" s="1"/>
  <c r="AA363" i="13" s="1"/>
  <c r="AJ363" i="13" s="1"/>
  <c r="H364" i="13" s="1"/>
  <c r="AA364" i="13" s="1"/>
  <c r="AJ364" i="13" s="1"/>
  <c r="H365" i="13" s="1"/>
  <c r="AA365" i="13" s="1"/>
  <c r="AJ365" i="13" s="1"/>
  <c r="H366" i="13" s="1"/>
  <c r="AA366" i="13" s="1"/>
  <c r="AJ366" i="13" s="1"/>
  <c r="H367" i="13" s="1"/>
  <c r="AA367" i="13" s="1"/>
  <c r="AJ367" i="13" s="1"/>
  <c r="H368" i="13" s="1"/>
  <c r="AA368" i="13" s="1"/>
  <c r="AJ368" i="13" s="1"/>
  <c r="H369" i="13" s="1"/>
  <c r="AA369" i="13" s="1"/>
  <c r="AJ369" i="13" s="1"/>
  <c r="H370" i="13" s="1"/>
  <c r="AA370" i="13" s="1"/>
  <c r="AJ370" i="13" s="1"/>
  <c r="H371" i="13" s="1"/>
  <c r="AA371" i="13" s="1"/>
  <c r="AJ371" i="13" s="1"/>
  <c r="H372" i="13" s="1"/>
  <c r="AA372" i="13" s="1"/>
  <c r="AJ372" i="13" s="1"/>
  <c r="H373" i="13" s="1"/>
  <c r="AA373" i="13" s="1"/>
  <c r="AJ373" i="13" s="1"/>
  <c r="H374" i="13" s="1"/>
  <c r="AA374" i="13" s="1"/>
  <c r="AJ374" i="13" s="1"/>
  <c r="H375" i="13" s="1"/>
  <c r="AA375" i="13" s="1"/>
  <c r="AJ375" i="13" s="1"/>
  <c r="H376" i="13" s="1"/>
  <c r="AA376" i="13" s="1"/>
  <c r="AJ376" i="13" s="1"/>
  <c r="H377" i="13" s="1"/>
  <c r="AA377" i="13" s="1"/>
  <c r="AJ377" i="13" s="1"/>
  <c r="H378" i="13" s="1"/>
  <c r="AA378" i="13" s="1"/>
  <c r="AJ378" i="13" s="1"/>
  <c r="H379" i="13" s="1"/>
  <c r="AA379" i="13" s="1"/>
  <c r="AJ379" i="13" s="1"/>
  <c r="H380" i="13" s="1"/>
  <c r="AA380" i="13" s="1"/>
  <c r="AJ380" i="13" s="1"/>
  <c r="H381" i="13" s="1"/>
  <c r="AA381" i="13" s="1"/>
  <c r="AJ381" i="13" s="1"/>
  <c r="H382" i="13" s="1"/>
  <c r="AA382" i="13" s="1"/>
  <c r="AJ382" i="13" s="1"/>
  <c r="H383" i="13" s="1"/>
  <c r="AA383" i="13" s="1"/>
  <c r="AJ383" i="13" s="1"/>
  <c r="H384" i="13" s="1"/>
  <c r="AA384" i="13" s="1"/>
  <c r="AJ384" i="13" s="1"/>
  <c r="H385" i="13" s="1"/>
  <c r="AA385" i="13" s="1"/>
  <c r="AJ385" i="13" s="1"/>
  <c r="H386" i="13" s="1"/>
  <c r="AA386" i="13" s="1"/>
  <c r="AJ386" i="13" s="1"/>
  <c r="H387" i="13" s="1"/>
  <c r="AA387" i="13" s="1"/>
  <c r="AJ387" i="13" s="1"/>
  <c r="H388" i="13" s="1"/>
  <c r="AA388" i="13" s="1"/>
  <c r="AJ388" i="13" s="1"/>
  <c r="H389" i="13" s="1"/>
  <c r="AA389" i="13" s="1"/>
  <c r="AJ389" i="13" s="1"/>
  <c r="H390" i="13" s="1"/>
  <c r="AA390" i="13" s="1"/>
  <c r="AJ390" i="13" s="1"/>
  <c r="H391" i="13" s="1"/>
  <c r="AA391" i="13" s="1"/>
  <c r="AJ391" i="13" s="1"/>
  <c r="H392" i="13" s="1"/>
  <c r="AA392" i="13" s="1"/>
  <c r="AJ392" i="13" s="1"/>
  <c r="H393" i="13" s="1"/>
  <c r="AA393" i="13" s="1"/>
  <c r="AJ393" i="13" s="1"/>
  <c r="H394" i="13" s="1"/>
  <c r="AA394" i="13" s="1"/>
  <c r="AJ394" i="13" s="1"/>
  <c r="H395" i="13" s="1"/>
  <c r="AA395" i="13" s="1"/>
  <c r="AJ395" i="13" s="1"/>
  <c r="H396" i="13" s="1"/>
  <c r="AA396" i="13" s="1"/>
  <c r="AJ396" i="13" s="1"/>
  <c r="H397" i="13" s="1"/>
  <c r="AA397" i="13" s="1"/>
  <c r="AJ397" i="13" s="1"/>
  <c r="H398" i="13" s="1"/>
  <c r="AA398" i="13" s="1"/>
  <c r="AJ398" i="13" s="1"/>
  <c r="H399" i="13" s="1"/>
  <c r="AA399" i="13" s="1"/>
  <c r="AJ399" i="13" s="1"/>
  <c r="H400" i="13" s="1"/>
  <c r="AA400" i="13" s="1"/>
  <c r="AJ400" i="13" s="1"/>
  <c r="H401" i="13" s="1"/>
  <c r="AA401" i="13" s="1"/>
  <c r="AJ401" i="13" s="1"/>
  <c r="H402" i="13" s="1"/>
  <c r="AA402" i="13" s="1"/>
  <c r="AJ402" i="13" s="1"/>
  <c r="H403" i="13" s="1"/>
  <c r="AA403" i="13" s="1"/>
  <c r="AJ403" i="13" s="1"/>
  <c r="H404" i="13" s="1"/>
  <c r="AA404" i="13" s="1"/>
  <c r="AJ404" i="13" s="1"/>
  <c r="H405" i="13" s="1"/>
  <c r="AA405" i="13" s="1"/>
  <c r="AJ405" i="13" s="1"/>
  <c r="H406" i="13" s="1"/>
  <c r="AA406" i="13" s="1"/>
  <c r="AJ406" i="13" s="1"/>
  <c r="H407" i="13" s="1"/>
  <c r="AA407" i="13" s="1"/>
  <c r="AJ407" i="13" s="1"/>
  <c r="H408" i="13" s="1"/>
  <c r="AA408" i="13" s="1"/>
  <c r="AJ408" i="13" s="1"/>
  <c r="H409" i="13" s="1"/>
  <c r="AA409" i="13" s="1"/>
  <c r="AJ409" i="13" s="1"/>
  <c r="H410" i="13" s="1"/>
  <c r="AA410" i="13" s="1"/>
  <c r="AJ410" i="13" s="1"/>
  <c r="H411" i="13" s="1"/>
  <c r="AA411" i="13" s="1"/>
  <c r="AJ411" i="13" s="1"/>
  <c r="H412" i="13" s="1"/>
  <c r="AA412" i="13" s="1"/>
  <c r="AJ412" i="13" s="1"/>
  <c r="H413" i="13" s="1"/>
  <c r="AA413" i="13" s="1"/>
  <c r="AJ413" i="13" s="1"/>
  <c r="H414" i="13" s="1"/>
  <c r="AA414" i="13" s="1"/>
  <c r="AJ414" i="13" s="1"/>
  <c r="H415" i="13" s="1"/>
  <c r="AA415" i="13" s="1"/>
  <c r="AJ415" i="13" s="1"/>
  <c r="H416" i="13" s="1"/>
  <c r="AA416" i="13" s="1"/>
  <c r="AJ416" i="13" s="1"/>
  <c r="H417" i="13" s="1"/>
  <c r="AA417" i="13" s="1"/>
  <c r="AJ417" i="13" s="1"/>
  <c r="H418" i="13" s="1"/>
  <c r="AA418" i="13" s="1"/>
  <c r="AJ418" i="13" s="1"/>
  <c r="H419" i="13" s="1"/>
  <c r="AA419" i="13" s="1"/>
  <c r="AJ419" i="13" s="1"/>
  <c r="H420" i="13" s="1"/>
  <c r="AA420" i="13" s="1"/>
  <c r="AJ420" i="13" s="1"/>
  <c r="H421" i="13" s="1"/>
  <c r="AA421" i="13" s="1"/>
  <c r="AJ421" i="13" s="1"/>
  <c r="H422" i="13" s="1"/>
  <c r="AA422" i="13" s="1"/>
  <c r="AJ422" i="13" s="1"/>
  <c r="H423" i="13" s="1"/>
  <c r="AA423" i="13" s="1"/>
  <c r="AJ423" i="13" s="1"/>
  <c r="H424" i="13" s="1"/>
  <c r="AA424" i="13" s="1"/>
  <c r="AJ424" i="13" s="1"/>
  <c r="H425" i="13" s="1"/>
  <c r="AA425" i="13" s="1"/>
  <c r="AJ425" i="13" s="1"/>
  <c r="H426" i="13" s="1"/>
  <c r="AA426" i="13" s="1"/>
  <c r="AJ426" i="13" s="1"/>
  <c r="H427" i="13" s="1"/>
  <c r="AA427" i="13" s="1"/>
  <c r="AJ427" i="13" s="1"/>
  <c r="H428" i="13" s="1"/>
  <c r="AA428" i="13" s="1"/>
  <c r="AJ428" i="13" s="1"/>
  <c r="H429" i="13" s="1"/>
  <c r="AA429" i="13" s="1"/>
  <c r="AJ429" i="13" s="1"/>
  <c r="H430" i="13" s="1"/>
  <c r="AA430" i="13" s="1"/>
  <c r="AJ430" i="13" s="1"/>
  <c r="H431" i="13" s="1"/>
  <c r="AA431" i="13" s="1"/>
  <c r="AJ431" i="13" s="1"/>
  <c r="H432" i="13" s="1"/>
  <c r="AA432" i="13" s="1"/>
  <c r="AJ432" i="13" s="1"/>
  <c r="H433" i="13" s="1"/>
  <c r="AA433" i="13" s="1"/>
  <c r="AJ433" i="13" s="1"/>
  <c r="H434" i="13" s="1"/>
  <c r="AA434" i="13" s="1"/>
  <c r="AJ434" i="13" s="1"/>
  <c r="H435" i="13" s="1"/>
  <c r="AA435" i="13" s="1"/>
  <c r="AJ435" i="13" s="1"/>
  <c r="H436" i="13" s="1"/>
  <c r="AA436" i="13" s="1"/>
  <c r="AJ436" i="13" s="1"/>
  <c r="H437" i="13" s="1"/>
  <c r="AA437" i="13" s="1"/>
  <c r="AJ437" i="13" s="1"/>
  <c r="H438" i="13" s="1"/>
  <c r="AA438" i="13" s="1"/>
  <c r="AJ438" i="13" s="1"/>
  <c r="H439" i="13" s="1"/>
  <c r="AA439" i="13" s="1"/>
  <c r="AJ439" i="13" s="1"/>
  <c r="H440" i="13" s="1"/>
  <c r="AA440" i="13" s="1"/>
  <c r="AJ440" i="13" s="1"/>
  <c r="H441" i="13" s="1"/>
  <c r="AA441" i="13" s="1"/>
  <c r="AJ441" i="13" s="1"/>
  <c r="H442" i="13" s="1"/>
  <c r="AA442" i="13" s="1"/>
  <c r="AJ442" i="13" s="1"/>
  <c r="H443" i="13" s="1"/>
  <c r="AA443" i="13" s="1"/>
  <c r="AJ443" i="13" s="1"/>
  <c r="H444" i="13" s="1"/>
  <c r="AA444" i="13" s="1"/>
  <c r="AJ444" i="13" s="1"/>
  <c r="H445" i="13" s="1"/>
  <c r="AA445" i="13" s="1"/>
  <c r="AJ445" i="13" s="1"/>
  <c r="H446" i="13" s="1"/>
  <c r="AA446" i="13" s="1"/>
  <c r="AJ446" i="13" s="1"/>
  <c r="H447" i="13" s="1"/>
  <c r="AA447" i="13" s="1"/>
  <c r="AJ447" i="13" s="1"/>
  <c r="H448" i="13" s="1"/>
  <c r="AA448" i="13" s="1"/>
  <c r="AJ448" i="13" s="1"/>
  <c r="H449" i="13" s="1"/>
  <c r="AA449" i="13" s="1"/>
  <c r="AJ449" i="13" s="1"/>
  <c r="H450" i="13" s="1"/>
  <c r="AA450" i="13" s="1"/>
  <c r="AJ450" i="13" s="1"/>
  <c r="H451" i="13" s="1"/>
  <c r="AA451" i="13" s="1"/>
  <c r="AJ451" i="13" s="1"/>
  <c r="H452" i="13" s="1"/>
  <c r="AA452" i="13" s="1"/>
  <c r="AJ452" i="13" s="1"/>
  <c r="H453" i="13" s="1"/>
  <c r="AA453" i="13" s="1"/>
  <c r="AJ453" i="13" s="1"/>
  <c r="H454" i="13" s="1"/>
  <c r="AA454" i="13" s="1"/>
  <c r="AJ454" i="13" s="1"/>
  <c r="H455" i="13" s="1"/>
  <c r="AA455" i="13" s="1"/>
  <c r="AJ455" i="13" s="1"/>
  <c r="H456" i="13" s="1"/>
  <c r="AA456" i="13" s="1"/>
  <c r="AJ456" i="13" s="1"/>
  <c r="H457" i="13" s="1"/>
  <c r="AA457" i="13" s="1"/>
  <c r="AJ457" i="13" s="1"/>
  <c r="H458" i="13" s="1"/>
  <c r="AA458" i="13" s="1"/>
  <c r="AJ458" i="13" s="1"/>
  <c r="H459" i="13" s="1"/>
  <c r="AA459" i="13" s="1"/>
  <c r="AJ459" i="13" s="1"/>
  <c r="H460" i="13" s="1"/>
  <c r="AA460" i="13" s="1"/>
  <c r="AJ460" i="13" s="1"/>
  <c r="H461" i="13" s="1"/>
  <c r="AA461" i="13" s="1"/>
  <c r="AJ461" i="13" s="1"/>
  <c r="H462" i="13" s="1"/>
  <c r="AA462" i="13" s="1"/>
  <c r="AJ462" i="13" s="1"/>
  <c r="H463" i="13" s="1"/>
  <c r="AA463" i="13" s="1"/>
  <c r="AJ463" i="13" s="1"/>
  <c r="H464" i="13" s="1"/>
  <c r="AA464" i="13" s="1"/>
  <c r="AJ464" i="13" s="1"/>
  <c r="H465" i="13" s="1"/>
  <c r="AA465" i="13" s="1"/>
  <c r="AJ465" i="13" s="1"/>
  <c r="H466" i="13" s="1"/>
  <c r="AA466" i="13" s="1"/>
  <c r="AJ466" i="13" s="1"/>
  <c r="H467" i="13" s="1"/>
  <c r="AA467" i="13" s="1"/>
  <c r="AJ467" i="13" s="1"/>
  <c r="H468" i="13" s="1"/>
  <c r="AA468" i="13" s="1"/>
  <c r="AJ468" i="13" s="1"/>
  <c r="H469" i="13" s="1"/>
  <c r="AA469" i="13" s="1"/>
  <c r="AJ469" i="13" s="1"/>
  <c r="H470" i="13" s="1"/>
  <c r="AA470" i="13" s="1"/>
  <c r="AJ470" i="13" s="1"/>
  <c r="H471" i="13" s="1"/>
  <c r="AA471" i="13" s="1"/>
  <c r="AJ471" i="13" s="1"/>
  <c r="H472" i="13" s="1"/>
  <c r="AA472" i="13" s="1"/>
  <c r="AJ472" i="13" s="1"/>
  <c r="H473" i="13" s="1"/>
  <c r="AA473" i="13" s="1"/>
  <c r="AJ473" i="13" s="1"/>
  <c r="H474" i="13" s="1"/>
  <c r="AA474" i="13" s="1"/>
  <c r="AJ474" i="13" s="1"/>
  <c r="H475" i="13" s="1"/>
  <c r="AA475" i="13" s="1"/>
  <c r="AJ475" i="13" s="1"/>
  <c r="H476" i="13" s="1"/>
  <c r="AA476" i="13" s="1"/>
  <c r="AJ476" i="13" s="1"/>
  <c r="H477" i="13" s="1"/>
  <c r="AA477" i="13" s="1"/>
  <c r="AJ477" i="13" s="1"/>
  <c r="H478" i="13" s="1"/>
  <c r="AA478" i="13" s="1"/>
  <c r="AJ478" i="13" s="1"/>
  <c r="H479" i="13" s="1"/>
  <c r="AA479" i="13" s="1"/>
  <c r="AJ479" i="13" s="1"/>
  <c r="H480" i="13" s="1"/>
  <c r="AA480" i="13" s="1"/>
  <c r="AJ480" i="13" s="1"/>
  <c r="H481" i="13" s="1"/>
  <c r="AA481" i="13" s="1"/>
  <c r="AJ481" i="13" s="1"/>
  <c r="H482" i="13" s="1"/>
  <c r="AA482" i="13" s="1"/>
  <c r="AJ482" i="13" s="1"/>
  <c r="H483" i="13" s="1"/>
  <c r="AA483" i="13" s="1"/>
  <c r="AJ483" i="13" s="1"/>
  <c r="H484" i="13" s="1"/>
  <c r="AA484" i="13" s="1"/>
  <c r="AJ484" i="13" s="1"/>
  <c r="H485" i="13" s="1"/>
  <c r="AA485" i="13" s="1"/>
  <c r="AJ485" i="13" s="1"/>
  <c r="H486" i="13" s="1"/>
  <c r="AA486" i="13" s="1"/>
  <c r="AJ486" i="13" s="1"/>
  <c r="H487" i="13" s="1"/>
  <c r="AA487" i="13" s="1"/>
  <c r="AJ487" i="13" s="1"/>
  <c r="H488" i="13" s="1"/>
  <c r="AA488" i="13" s="1"/>
  <c r="AJ488" i="13" s="1"/>
  <c r="H489" i="13" s="1"/>
  <c r="AA489" i="13" s="1"/>
  <c r="AJ489" i="13" s="1"/>
  <c r="H490" i="13" s="1"/>
  <c r="AA490" i="13" s="1"/>
  <c r="AJ490" i="13" s="1"/>
  <c r="H491" i="13" s="1"/>
  <c r="AA491" i="13" s="1"/>
  <c r="AJ491" i="13" s="1"/>
  <c r="H492" i="13" s="1"/>
  <c r="AA492" i="13" s="1"/>
  <c r="AJ492" i="13" s="1"/>
  <c r="H493" i="13" s="1"/>
  <c r="AA493" i="13" s="1"/>
  <c r="AJ493" i="13" s="1"/>
  <c r="H494" i="13" s="1"/>
  <c r="AA494" i="13" s="1"/>
  <c r="AJ494" i="13" s="1"/>
  <c r="H495" i="13" s="1"/>
  <c r="AA495" i="13" s="1"/>
  <c r="AJ495" i="13" s="1"/>
  <c r="H496" i="13" s="1"/>
  <c r="AA496" i="13" s="1"/>
  <c r="AJ496" i="13" s="1"/>
  <c r="H497" i="13" s="1"/>
  <c r="AA497" i="13" s="1"/>
  <c r="AJ497" i="13" s="1"/>
  <c r="H498" i="13" s="1"/>
  <c r="AA498" i="13" s="1"/>
  <c r="AJ498" i="13" s="1"/>
  <c r="H499" i="13" s="1"/>
  <c r="AA499" i="13" s="1"/>
  <c r="AJ499" i="13" s="1"/>
  <c r="H500" i="13" s="1"/>
  <c r="AA500" i="13" s="1"/>
  <c r="AJ500" i="13" s="1"/>
  <c r="H501" i="13" s="1"/>
  <c r="AA501" i="13" s="1"/>
  <c r="AJ501" i="13" s="1"/>
  <c r="H502" i="13" s="1"/>
  <c r="AA502" i="13" s="1"/>
  <c r="AJ502" i="13" s="1"/>
  <c r="H503" i="13" s="1"/>
  <c r="AA503" i="13" s="1"/>
  <c r="AJ503" i="13" s="1"/>
  <c r="H504" i="13" s="1"/>
  <c r="AA504" i="13" s="1"/>
  <c r="AJ504" i="13" s="1"/>
  <c r="H505" i="13" s="1"/>
  <c r="AA505" i="13" s="1"/>
  <c r="AJ505" i="13" s="1"/>
  <c r="H506" i="13" s="1"/>
  <c r="AA506" i="13" s="1"/>
  <c r="AJ506" i="13" s="1"/>
  <c r="H507" i="13" s="1"/>
  <c r="AA507" i="13" s="1"/>
  <c r="AJ507" i="13" s="1"/>
  <c r="H508" i="13" s="1"/>
  <c r="AA508" i="13" s="1"/>
  <c r="AJ508" i="13" s="1"/>
  <c r="H509" i="13" s="1"/>
  <c r="AA509" i="13" s="1"/>
  <c r="AJ509" i="13" s="1"/>
  <c r="H510" i="13" s="1"/>
  <c r="AA510" i="13" s="1"/>
  <c r="AJ510" i="13" s="1"/>
  <c r="H511" i="13" s="1"/>
  <c r="AA511" i="13" s="1"/>
  <c r="AJ511" i="13" s="1"/>
  <c r="H512" i="13" s="1"/>
  <c r="AA512" i="13" s="1"/>
  <c r="AJ512" i="13" s="1"/>
  <c r="H513" i="13" s="1"/>
  <c r="AA513" i="13" s="1"/>
  <c r="AJ513" i="13" s="1"/>
  <c r="H514" i="13" s="1"/>
  <c r="AA514" i="13" s="1"/>
  <c r="AJ514" i="13" s="1"/>
  <c r="H515" i="13" s="1"/>
  <c r="AA515" i="13" s="1"/>
  <c r="AJ515" i="13" s="1"/>
  <c r="H516" i="13" s="1"/>
  <c r="AA516" i="13" s="1"/>
  <c r="AJ516" i="13" s="1"/>
  <c r="H517" i="13" s="1"/>
  <c r="AA517" i="13" s="1"/>
  <c r="AJ517" i="13" s="1"/>
  <c r="H518" i="13" s="1"/>
  <c r="AA518" i="13" s="1"/>
  <c r="AJ518" i="13" s="1"/>
  <c r="H519" i="13" s="1"/>
  <c r="AA519" i="13" s="1"/>
  <c r="AJ519" i="13" s="1"/>
  <c r="H520" i="13" s="1"/>
  <c r="AA520" i="13" s="1"/>
  <c r="AJ520" i="13" s="1"/>
  <c r="H521" i="13" s="1"/>
  <c r="AA521" i="13" s="1"/>
  <c r="AJ521" i="13" s="1"/>
  <c r="H522" i="13" s="1"/>
  <c r="AA522" i="13" s="1"/>
  <c r="AJ522" i="13" s="1"/>
  <c r="H523" i="13" s="1"/>
  <c r="AA523" i="13" s="1"/>
  <c r="AJ523" i="13" s="1"/>
  <c r="H524" i="13" s="1"/>
  <c r="AA524" i="13" s="1"/>
  <c r="AJ524" i="13" s="1"/>
  <c r="H525" i="13" s="1"/>
  <c r="AA525" i="13" s="1"/>
  <c r="AJ525" i="13" s="1"/>
  <c r="H526" i="13" s="1"/>
  <c r="AA526" i="13" s="1"/>
  <c r="AJ526" i="13" s="1"/>
  <c r="H527" i="13" s="1"/>
  <c r="AA527" i="13" s="1"/>
  <c r="AJ527" i="13" s="1"/>
  <c r="H528" i="13" s="1"/>
  <c r="AA528" i="13" s="1"/>
  <c r="AJ528" i="13" s="1"/>
  <c r="H529" i="13" s="1"/>
  <c r="AA529" i="13" s="1"/>
  <c r="AJ529" i="13" s="1"/>
  <c r="H530" i="13" s="1"/>
  <c r="AA530" i="13" s="1"/>
  <c r="AJ530" i="13" s="1"/>
  <c r="H531" i="13" s="1"/>
  <c r="AA531" i="13" s="1"/>
  <c r="AJ531" i="13" s="1"/>
  <c r="H532" i="13" s="1"/>
  <c r="AA532" i="13" s="1"/>
  <c r="AJ532" i="13" s="1"/>
  <c r="H533" i="13" s="1"/>
  <c r="AA533" i="13" s="1"/>
  <c r="AJ533" i="13" s="1"/>
  <c r="H534" i="13" s="1"/>
  <c r="AA534" i="13" s="1"/>
  <c r="AJ534" i="13" s="1"/>
  <c r="H535" i="13" s="1"/>
  <c r="AA535" i="13" s="1"/>
  <c r="AJ535" i="13" s="1"/>
  <c r="H536" i="13" s="1"/>
  <c r="AA536" i="13" s="1"/>
  <c r="AJ536" i="13" s="1"/>
  <c r="H537" i="13" s="1"/>
  <c r="AA537" i="13" s="1"/>
  <c r="AJ537" i="13" s="1"/>
  <c r="H538" i="13" s="1"/>
  <c r="AA538" i="13" s="1"/>
  <c r="AJ538" i="13" s="1"/>
  <c r="H539" i="13" s="1"/>
  <c r="AA539" i="13" s="1"/>
  <c r="AJ539" i="13" s="1"/>
  <c r="H540" i="13" s="1"/>
  <c r="AA540" i="13" s="1"/>
  <c r="AJ540" i="13" s="1"/>
  <c r="H541" i="13" s="1"/>
  <c r="AA541" i="13" s="1"/>
  <c r="AJ541" i="13" s="1"/>
  <c r="H542" i="13" s="1"/>
  <c r="AA542" i="13" s="1"/>
  <c r="AJ542" i="13" s="1"/>
  <c r="H543" i="13" s="1"/>
  <c r="AA543" i="13" s="1"/>
  <c r="AJ543" i="13" s="1"/>
  <c r="H544" i="13" s="1"/>
  <c r="AA544" i="13" s="1"/>
  <c r="AJ544" i="13" s="1"/>
  <c r="H545" i="13" s="1"/>
  <c r="AA545" i="13" s="1"/>
  <c r="AJ545" i="13" s="1"/>
  <c r="H546" i="13" s="1"/>
  <c r="AA546" i="13" s="1"/>
  <c r="AJ546" i="13" s="1"/>
  <c r="H547" i="13" s="1"/>
  <c r="AA547" i="13" s="1"/>
  <c r="AJ547" i="13" s="1"/>
  <c r="H548" i="13" s="1"/>
  <c r="AA548" i="13" s="1"/>
  <c r="AJ548" i="13" s="1"/>
  <c r="H549" i="13" s="1"/>
  <c r="AA549" i="13" s="1"/>
  <c r="AJ549" i="13" s="1"/>
  <c r="H550" i="13" s="1"/>
  <c r="AA550" i="13" s="1"/>
  <c r="AJ550" i="13" s="1"/>
  <c r="H551" i="13" s="1"/>
  <c r="AA551" i="13" s="1"/>
  <c r="AJ551" i="13" s="1"/>
  <c r="H552" i="13" s="1"/>
  <c r="AA552" i="13" s="1"/>
  <c r="AJ552" i="13" s="1"/>
  <c r="H553" i="13" s="1"/>
  <c r="AA553" i="13" s="1"/>
  <c r="AJ553" i="13" s="1"/>
  <c r="H554" i="13" s="1"/>
  <c r="AA554" i="13" s="1"/>
  <c r="AJ554" i="13" s="1"/>
  <c r="H555" i="13" s="1"/>
  <c r="AA555" i="13" s="1"/>
  <c r="AJ555" i="13" s="1"/>
  <c r="H556" i="13" s="1"/>
  <c r="AA556" i="13" s="1"/>
  <c r="AJ556" i="13" s="1"/>
  <c r="H557" i="13" s="1"/>
  <c r="AA557" i="13" s="1"/>
  <c r="AJ557" i="13" s="1"/>
  <c r="H558" i="13" s="1"/>
  <c r="AA558" i="13" s="1"/>
  <c r="AJ558" i="13" s="1"/>
  <c r="H559" i="13" s="1"/>
  <c r="AA559" i="13" s="1"/>
  <c r="AJ559" i="13" s="1"/>
  <c r="H560" i="13" s="1"/>
  <c r="AA560" i="13" s="1"/>
  <c r="AJ560" i="13" s="1"/>
  <c r="H561" i="13" s="1"/>
  <c r="AA561" i="13" s="1"/>
  <c r="AJ561" i="13" s="1"/>
  <c r="H562" i="13" s="1"/>
  <c r="AA562" i="13" s="1"/>
  <c r="AJ562" i="13" s="1"/>
  <c r="H563" i="13" s="1"/>
  <c r="AA563" i="13" s="1"/>
  <c r="AJ563" i="13" s="1"/>
  <c r="H564" i="13" s="1"/>
  <c r="AA564" i="13" s="1"/>
  <c r="AJ564" i="13" s="1"/>
  <c r="H565" i="13" s="1"/>
  <c r="AA565" i="13" s="1"/>
  <c r="AJ565" i="13" s="1"/>
  <c r="H566" i="13" s="1"/>
  <c r="AA566" i="13" s="1"/>
  <c r="AJ566" i="13" s="1"/>
  <c r="H567" i="13" s="1"/>
  <c r="AA567" i="13" s="1"/>
  <c r="AJ567" i="13" s="1"/>
  <c r="H568" i="13" s="1"/>
  <c r="AA568" i="13" s="1"/>
  <c r="AJ568" i="13" s="1"/>
  <c r="H569" i="13" s="1"/>
  <c r="AA569" i="13" s="1"/>
  <c r="AJ569" i="13" s="1"/>
  <c r="H570" i="13" s="1"/>
  <c r="AA570" i="13" s="1"/>
  <c r="AJ570" i="13" s="1"/>
  <c r="H571" i="13" s="1"/>
  <c r="AA571" i="13" s="1"/>
  <c r="AJ571" i="13" s="1"/>
  <c r="H572" i="13" s="1"/>
  <c r="AA572" i="13" s="1"/>
  <c r="AJ572" i="13" s="1"/>
  <c r="H573" i="13" s="1"/>
  <c r="AA573" i="13" s="1"/>
  <c r="AJ573" i="13" s="1"/>
  <c r="H574" i="13" s="1"/>
  <c r="AA574" i="13" s="1"/>
  <c r="AJ574" i="13" s="1"/>
  <c r="H575" i="13" s="1"/>
  <c r="AA575" i="13" s="1"/>
  <c r="AJ575" i="13" s="1"/>
  <c r="H576" i="13" s="1"/>
  <c r="AA576" i="13" s="1"/>
  <c r="AJ576" i="13" s="1"/>
  <c r="H577" i="13" s="1"/>
  <c r="AA577" i="13" s="1"/>
  <c r="AJ577" i="13" s="1"/>
  <c r="H578" i="13" s="1"/>
  <c r="AA578" i="13" s="1"/>
  <c r="AJ578" i="13" s="1"/>
  <c r="H579" i="13" s="1"/>
  <c r="AA579" i="13" s="1"/>
  <c r="AJ579" i="13" s="1"/>
  <c r="H580" i="13" s="1"/>
  <c r="AA580" i="13" s="1"/>
  <c r="AJ580" i="13" s="1"/>
  <c r="H581" i="13" s="1"/>
  <c r="AA581" i="13" s="1"/>
  <c r="AJ581" i="13" s="1"/>
  <c r="H582" i="13" s="1"/>
  <c r="AA582" i="13" s="1"/>
  <c r="AJ582" i="13" s="1"/>
  <c r="H583" i="13" s="1"/>
  <c r="AA583" i="13" s="1"/>
  <c r="AJ583" i="13" s="1"/>
  <c r="H584" i="13" s="1"/>
  <c r="AA584" i="13" s="1"/>
  <c r="AJ584" i="13" s="1"/>
  <c r="H585" i="13" s="1"/>
  <c r="AA585" i="13" s="1"/>
  <c r="AJ585" i="13" s="1"/>
  <c r="H586" i="13" s="1"/>
  <c r="AA586" i="13" s="1"/>
  <c r="AJ586" i="13" s="1"/>
  <c r="H587" i="13" s="1"/>
  <c r="AA587" i="13" s="1"/>
  <c r="AJ587" i="13" s="1"/>
  <c r="H588" i="13" s="1"/>
  <c r="AA588" i="13" s="1"/>
  <c r="AJ588" i="13" s="1"/>
  <c r="H589" i="13" s="1"/>
  <c r="AA589" i="13" s="1"/>
  <c r="AJ589" i="13" s="1"/>
  <c r="H590" i="13" s="1"/>
  <c r="AA590" i="13" s="1"/>
  <c r="AJ590" i="13" s="1"/>
  <c r="H591" i="13" s="1"/>
  <c r="AA591" i="13" s="1"/>
  <c r="AJ591" i="13" s="1"/>
  <c r="H592" i="13" s="1"/>
  <c r="AA592" i="13" s="1"/>
  <c r="AJ592" i="13" s="1"/>
  <c r="H593" i="13" s="1"/>
  <c r="AA593" i="13" s="1"/>
  <c r="AJ593" i="13" s="1"/>
  <c r="H594" i="13" s="1"/>
  <c r="AA594" i="13" s="1"/>
  <c r="AJ594" i="13" s="1"/>
  <c r="H595" i="13" s="1"/>
  <c r="AA595" i="13" s="1"/>
  <c r="AJ595" i="13" s="1"/>
  <c r="H596" i="13" s="1"/>
  <c r="AA596" i="13" s="1"/>
  <c r="AJ596" i="13" s="1"/>
  <c r="H597" i="13" s="1"/>
  <c r="AA597" i="13" s="1"/>
  <c r="AJ597" i="13" s="1"/>
  <c r="H598" i="13" s="1"/>
  <c r="AA598" i="13" s="1"/>
  <c r="AJ598" i="13" s="1"/>
  <c r="H599" i="13" s="1"/>
  <c r="AA599" i="13" s="1"/>
  <c r="AJ599" i="13" s="1"/>
  <c r="H600" i="13" s="1"/>
  <c r="AA600" i="13" s="1"/>
  <c r="AJ600" i="13" s="1"/>
  <c r="H601" i="13" s="1"/>
  <c r="AA601" i="13" s="1"/>
  <c r="AJ601" i="13" s="1"/>
  <c r="H602" i="13" s="1"/>
  <c r="AA602" i="13" s="1"/>
  <c r="AJ602" i="13" s="1"/>
  <c r="H603" i="13" s="1"/>
  <c r="AA603" i="13" s="1"/>
  <c r="AJ603" i="13" s="1"/>
  <c r="H604" i="13" s="1"/>
  <c r="AA604" i="13" s="1"/>
  <c r="AJ604" i="13" s="1"/>
  <c r="H605" i="13" s="1"/>
  <c r="AA605" i="13" s="1"/>
  <c r="AJ605" i="13" s="1"/>
  <c r="H606" i="13" s="1"/>
  <c r="AA606" i="13" s="1"/>
  <c r="AJ606" i="13" s="1"/>
  <c r="H607" i="13" s="1"/>
  <c r="AA607" i="13" s="1"/>
  <c r="AJ607" i="13" s="1"/>
  <c r="H608" i="13" s="1"/>
  <c r="AA608" i="13" s="1"/>
  <c r="AJ608" i="13" s="1"/>
  <c r="H609" i="13" s="1"/>
  <c r="AA609" i="13" s="1"/>
  <c r="AJ609" i="13" s="1"/>
  <c r="H610" i="13" s="1"/>
  <c r="AA610" i="13" s="1"/>
  <c r="AJ610" i="13" s="1"/>
  <c r="H611" i="13" s="1"/>
  <c r="AA611" i="13" s="1"/>
  <c r="AJ611" i="13" s="1"/>
  <c r="H612" i="13" s="1"/>
  <c r="AA612" i="13" s="1"/>
  <c r="AJ612" i="13" s="1"/>
  <c r="H613" i="13" s="1"/>
  <c r="AA613" i="13" s="1"/>
  <c r="AJ613" i="13" s="1"/>
  <c r="H614" i="13" s="1"/>
  <c r="AA614" i="13" s="1"/>
  <c r="AJ614" i="13" s="1"/>
  <c r="H615" i="13" s="1"/>
  <c r="AA615" i="13" s="1"/>
  <c r="AJ615" i="13" s="1"/>
  <c r="H616" i="13" s="1"/>
  <c r="AA616" i="13" s="1"/>
  <c r="AJ616" i="13" s="1"/>
  <c r="H617" i="13" s="1"/>
  <c r="AA617" i="13" s="1"/>
  <c r="AJ617" i="13" s="1"/>
  <c r="H618" i="13" s="1"/>
  <c r="AA618" i="13" s="1"/>
  <c r="AJ618" i="13" s="1"/>
  <c r="H619" i="13" s="1"/>
  <c r="AA619" i="13" s="1"/>
  <c r="AJ619" i="13" s="1"/>
  <c r="H620" i="13" s="1"/>
  <c r="AA620" i="13" s="1"/>
  <c r="AJ620" i="13" s="1"/>
  <c r="H621" i="13" s="1"/>
  <c r="AA621" i="13" s="1"/>
  <c r="AJ621" i="13" s="1"/>
  <c r="H622" i="13" s="1"/>
  <c r="AA622" i="13" s="1"/>
  <c r="AJ622" i="13" s="1"/>
  <c r="H623" i="13" s="1"/>
  <c r="AA623" i="13" s="1"/>
  <c r="AJ623" i="13" s="1"/>
  <c r="H624" i="13" s="1"/>
  <c r="AA624" i="13" s="1"/>
  <c r="AJ624" i="13" s="1"/>
  <c r="H625" i="13" s="1"/>
  <c r="AA625" i="13" s="1"/>
  <c r="AJ625" i="13" s="1"/>
  <c r="H626" i="13" s="1"/>
  <c r="AA626" i="13" s="1"/>
  <c r="AJ626" i="13" s="1"/>
  <c r="H627" i="13" s="1"/>
  <c r="AA627" i="13" s="1"/>
  <c r="AJ627" i="13" s="1"/>
  <c r="H628" i="13" s="1"/>
  <c r="AA628" i="13" s="1"/>
  <c r="AJ628" i="13" s="1"/>
  <c r="H629" i="13" s="1"/>
  <c r="AA629" i="13" s="1"/>
  <c r="AJ629" i="13" s="1"/>
  <c r="H630" i="13" s="1"/>
  <c r="AA630" i="13" s="1"/>
  <c r="AJ630" i="13" s="1"/>
  <c r="H631" i="13" s="1"/>
  <c r="AA631" i="13" s="1"/>
  <c r="AJ631" i="13" s="1"/>
  <c r="H632" i="13" s="1"/>
  <c r="AA632" i="13" s="1"/>
  <c r="AJ632" i="13" s="1"/>
  <c r="H633" i="13" s="1"/>
  <c r="AA633" i="13" s="1"/>
  <c r="AJ633" i="13" s="1"/>
  <c r="H634" i="13" s="1"/>
  <c r="AA634" i="13" s="1"/>
  <c r="AJ634" i="13" s="1"/>
  <c r="H635" i="13" s="1"/>
  <c r="AA635" i="13" s="1"/>
  <c r="AJ635" i="13" s="1"/>
  <c r="H636" i="13" s="1"/>
  <c r="AA636" i="13" s="1"/>
  <c r="AJ636" i="13" s="1"/>
  <c r="H637" i="13" s="1"/>
  <c r="AA637" i="13" s="1"/>
  <c r="AJ637" i="13" s="1"/>
  <c r="H638" i="13" s="1"/>
  <c r="AA638" i="13" s="1"/>
  <c r="AJ638" i="13" s="1"/>
  <c r="H639" i="13" s="1"/>
  <c r="AA639" i="13" s="1"/>
  <c r="AJ639" i="13" s="1"/>
  <c r="H640" i="13" s="1"/>
  <c r="AA640" i="13" s="1"/>
  <c r="AJ640" i="13" s="1"/>
  <c r="H641" i="13" s="1"/>
  <c r="AA641" i="13" s="1"/>
  <c r="AJ641" i="13" s="1"/>
  <c r="H642" i="13" s="1"/>
  <c r="AA642" i="13" s="1"/>
  <c r="AJ642" i="13" s="1"/>
  <c r="H643" i="13" s="1"/>
  <c r="AA643" i="13" s="1"/>
  <c r="AJ643" i="13" s="1"/>
  <c r="H644" i="13" s="1"/>
  <c r="AA644" i="13" s="1"/>
  <c r="AJ644" i="13" s="1"/>
  <c r="H645" i="13" s="1"/>
  <c r="AA645" i="13" s="1"/>
  <c r="AJ645" i="13" s="1"/>
  <c r="H646" i="13" s="1"/>
  <c r="AA646" i="13" s="1"/>
  <c r="AJ646" i="13" s="1"/>
  <c r="H647" i="13" s="1"/>
  <c r="AA647" i="13" s="1"/>
  <c r="AJ647" i="13" s="1"/>
  <c r="H648" i="13" s="1"/>
  <c r="AA648" i="13" s="1"/>
  <c r="AJ648" i="13" s="1"/>
  <c r="H649" i="13" s="1"/>
  <c r="AA649" i="13" s="1"/>
  <c r="AJ649" i="13" s="1"/>
  <c r="H650" i="13" s="1"/>
  <c r="AA650" i="13" s="1"/>
  <c r="AJ650" i="13" s="1"/>
  <c r="H651" i="13" s="1"/>
  <c r="AA651" i="13" s="1"/>
  <c r="AJ651" i="13" s="1"/>
  <c r="H652" i="13" s="1"/>
  <c r="AA652" i="13" s="1"/>
  <c r="AJ652" i="13" s="1"/>
  <c r="H653" i="13" s="1"/>
  <c r="AA653" i="13" s="1"/>
  <c r="AJ653" i="13" s="1"/>
  <c r="H654" i="13" s="1"/>
  <c r="AA654" i="13" s="1"/>
  <c r="AJ654" i="13" s="1"/>
  <c r="H655" i="13" s="1"/>
  <c r="AA655" i="13" s="1"/>
  <c r="AJ655" i="13" s="1"/>
  <c r="H656" i="13" s="1"/>
  <c r="AA656" i="13" s="1"/>
  <c r="AJ656" i="13" s="1"/>
  <c r="H657" i="13" s="1"/>
  <c r="AA657" i="13" s="1"/>
  <c r="AJ657" i="13" s="1"/>
  <c r="H658" i="13" s="1"/>
  <c r="AA658" i="13" s="1"/>
  <c r="AJ658" i="13" s="1"/>
  <c r="H659" i="13" s="1"/>
  <c r="AA659" i="13" s="1"/>
  <c r="AJ659" i="13" s="1"/>
  <c r="H660" i="13" s="1"/>
  <c r="AA660" i="13" s="1"/>
  <c r="AJ660" i="13" s="1"/>
  <c r="H661" i="13" s="1"/>
  <c r="AA661" i="13" s="1"/>
  <c r="AJ661" i="13" s="1"/>
  <c r="H662" i="13" s="1"/>
  <c r="AA662" i="13" s="1"/>
  <c r="AJ662" i="13" s="1"/>
  <c r="H663" i="13" s="1"/>
  <c r="AA663" i="13" s="1"/>
  <c r="AJ663" i="13" s="1"/>
  <c r="H664" i="13" s="1"/>
  <c r="AA664" i="13" s="1"/>
  <c r="AJ664" i="13" s="1"/>
  <c r="H665" i="13" s="1"/>
  <c r="AA665" i="13" s="1"/>
  <c r="AJ665" i="13" s="1"/>
  <c r="H666" i="13" s="1"/>
  <c r="AA666" i="13" s="1"/>
  <c r="AJ666" i="13" s="1"/>
  <c r="H667" i="13" s="1"/>
  <c r="AA667" i="13" s="1"/>
  <c r="AJ667" i="13" s="1"/>
  <c r="H668" i="13" s="1"/>
  <c r="AA668" i="13" s="1"/>
  <c r="AJ668" i="13" s="1"/>
  <c r="H669" i="13" s="1"/>
  <c r="AA669" i="13" s="1"/>
  <c r="AJ669" i="13" s="1"/>
  <c r="H670" i="13" s="1"/>
  <c r="AA670" i="13" s="1"/>
  <c r="AJ670" i="13" s="1"/>
  <c r="H671" i="13" s="1"/>
  <c r="AA671" i="13" s="1"/>
  <c r="AJ671" i="13" s="1"/>
  <c r="H672" i="13" s="1"/>
  <c r="AA672" i="13" s="1"/>
  <c r="AJ672" i="13" s="1"/>
  <c r="H673" i="13" s="1"/>
  <c r="AA673" i="13" s="1"/>
  <c r="AJ673" i="13" s="1"/>
  <c r="H674" i="13" s="1"/>
  <c r="AA674" i="13" s="1"/>
  <c r="AJ674" i="13" s="1"/>
  <c r="H675" i="13" s="1"/>
  <c r="AA675" i="13" s="1"/>
  <c r="AJ675" i="13" s="1"/>
  <c r="H676" i="13" s="1"/>
  <c r="AA676" i="13" s="1"/>
  <c r="AJ676" i="13" s="1"/>
  <c r="H677" i="13" s="1"/>
  <c r="AA677" i="13" s="1"/>
  <c r="AJ677" i="13" s="1"/>
  <c r="H678" i="13" s="1"/>
  <c r="AA678" i="13" s="1"/>
  <c r="AJ678" i="13" s="1"/>
  <c r="H679" i="13" s="1"/>
  <c r="AA679" i="13" s="1"/>
  <c r="AJ679" i="13" s="1"/>
  <c r="H680" i="13" s="1"/>
  <c r="AA680" i="13" s="1"/>
  <c r="AJ680" i="13" s="1"/>
  <c r="H681" i="13" s="1"/>
  <c r="AA681" i="13" s="1"/>
  <c r="AJ681" i="13" s="1"/>
  <c r="H682" i="13" s="1"/>
  <c r="AA682" i="13" s="1"/>
  <c r="AJ682" i="13" s="1"/>
  <c r="H683" i="13" s="1"/>
  <c r="AA683" i="13" s="1"/>
  <c r="AJ683" i="13" s="1"/>
  <c r="H684" i="13" s="1"/>
  <c r="AA684" i="13" s="1"/>
  <c r="AJ684" i="13" s="1"/>
  <c r="H685" i="13" s="1"/>
  <c r="AA685" i="13" s="1"/>
  <c r="AJ685" i="13" s="1"/>
  <c r="H686" i="13" s="1"/>
  <c r="AA686" i="13" s="1"/>
  <c r="AJ686" i="13" s="1"/>
  <c r="H687" i="13" s="1"/>
  <c r="AA687" i="13" s="1"/>
  <c r="AJ687" i="13" s="1"/>
  <c r="H688" i="13" s="1"/>
  <c r="AA688" i="13" s="1"/>
  <c r="AJ688" i="13" s="1"/>
  <c r="H689" i="13" s="1"/>
  <c r="AA689" i="13" s="1"/>
  <c r="AJ689" i="13" s="1"/>
  <c r="H690" i="13" s="1"/>
  <c r="AA690" i="13" s="1"/>
  <c r="AJ690" i="13" s="1"/>
  <c r="H691" i="13" s="1"/>
  <c r="AA691" i="13" s="1"/>
  <c r="AJ691" i="13" s="1"/>
  <c r="H692" i="13" s="1"/>
  <c r="AA692" i="13" s="1"/>
  <c r="AJ692" i="13" s="1"/>
  <c r="H693" i="13" s="1"/>
  <c r="AA693" i="13" s="1"/>
  <c r="AJ693" i="13" s="1"/>
  <c r="H694" i="13" s="1"/>
  <c r="AA694" i="13" s="1"/>
  <c r="AJ694" i="13" s="1"/>
  <c r="H695" i="13" s="1"/>
  <c r="AA695" i="13" s="1"/>
  <c r="AJ695" i="13" s="1"/>
  <c r="H696" i="13" s="1"/>
  <c r="AA696" i="13" s="1"/>
  <c r="AJ696" i="13" s="1"/>
  <c r="H697" i="13" s="1"/>
  <c r="AA697" i="13" s="1"/>
  <c r="AJ697" i="13" s="1"/>
  <c r="H698" i="13" s="1"/>
  <c r="AA698" i="13" s="1"/>
  <c r="AJ698" i="13" s="1"/>
  <c r="H699" i="13" s="1"/>
  <c r="AA699" i="13" s="1"/>
  <c r="AJ699" i="13" s="1"/>
  <c r="H700" i="13" s="1"/>
  <c r="AA700" i="13" s="1"/>
  <c r="AJ700" i="13" s="1"/>
  <c r="H701" i="13" s="1"/>
  <c r="AA701" i="13" s="1"/>
  <c r="AJ701" i="13" s="1"/>
  <c r="H702" i="13" s="1"/>
  <c r="AA702" i="13" s="1"/>
  <c r="AJ702" i="13" s="1"/>
  <c r="H703" i="13" s="1"/>
  <c r="AA703" i="13" s="1"/>
  <c r="AJ703" i="13" s="1"/>
  <c r="H704" i="13" s="1"/>
  <c r="AA704" i="13" s="1"/>
  <c r="AJ704" i="13" s="1"/>
  <c r="H705" i="13" s="1"/>
  <c r="AA705" i="13" s="1"/>
  <c r="AJ705" i="13" s="1"/>
  <c r="H706" i="13" s="1"/>
  <c r="AA706" i="13" s="1"/>
  <c r="AJ706" i="13" s="1"/>
  <c r="H707" i="13" s="1"/>
  <c r="AA707" i="13" s="1"/>
  <c r="AJ707" i="13" s="1"/>
  <c r="H708" i="13" s="1"/>
  <c r="AA708" i="13" s="1"/>
  <c r="AJ708" i="13" s="1"/>
  <c r="H709" i="13" s="1"/>
  <c r="AA709" i="13" s="1"/>
  <c r="AJ709" i="13" s="1"/>
  <c r="H710" i="13" s="1"/>
  <c r="AA710" i="13" s="1"/>
  <c r="AJ710" i="13" s="1"/>
  <c r="H711" i="13" s="1"/>
  <c r="AA711" i="13" s="1"/>
  <c r="AJ711" i="13" s="1"/>
  <c r="H712" i="13" s="1"/>
  <c r="AA712" i="13" s="1"/>
  <c r="AJ712" i="13" s="1"/>
  <c r="H713" i="13" s="1"/>
  <c r="AA713" i="13" s="1"/>
  <c r="AJ713" i="13" s="1"/>
  <c r="H714" i="13" s="1"/>
  <c r="AA714" i="13" s="1"/>
  <c r="AJ714" i="13" s="1"/>
  <c r="H715" i="13" s="1"/>
  <c r="AA715" i="13" s="1"/>
  <c r="AJ715" i="13" s="1"/>
  <c r="H716" i="13" s="1"/>
  <c r="AA716" i="13" s="1"/>
  <c r="AJ716" i="13" s="1"/>
  <c r="H717" i="13" s="1"/>
  <c r="AA717" i="13" s="1"/>
  <c r="AJ717" i="13" s="1"/>
  <c r="H718" i="13" s="1"/>
  <c r="AA718" i="13" s="1"/>
  <c r="AJ718" i="13" s="1"/>
  <c r="H719" i="13" s="1"/>
  <c r="AA719" i="13" s="1"/>
  <c r="AJ719" i="13" s="1"/>
  <c r="H720" i="13" s="1"/>
  <c r="AA720" i="13" s="1"/>
  <c r="AJ720" i="13" s="1"/>
  <c r="H721" i="13" s="1"/>
  <c r="AA721" i="13" s="1"/>
  <c r="AJ721" i="13" s="1"/>
  <c r="H722" i="13" s="1"/>
  <c r="AA722" i="13" s="1"/>
  <c r="AJ722" i="13" s="1"/>
  <c r="H723" i="13" s="1"/>
  <c r="AA723" i="13" s="1"/>
  <c r="AJ723" i="13" s="1"/>
  <c r="H724" i="13" s="1"/>
  <c r="AA724" i="13" s="1"/>
  <c r="AJ724" i="13" s="1"/>
  <c r="H725" i="13" s="1"/>
  <c r="AA725" i="13" s="1"/>
  <c r="AJ725" i="13" s="1"/>
  <c r="H726" i="13" s="1"/>
  <c r="AA726" i="13" s="1"/>
  <c r="AJ726" i="13" s="1"/>
  <c r="H727" i="13" s="1"/>
  <c r="AA727" i="13" s="1"/>
  <c r="AJ727" i="13" s="1"/>
  <c r="H728" i="13" s="1"/>
  <c r="AA728" i="13" s="1"/>
  <c r="AJ728" i="13" s="1"/>
  <c r="H729" i="13" s="1"/>
  <c r="AA729" i="13" s="1"/>
  <c r="AJ729" i="13" s="1"/>
  <c r="H730" i="13" s="1"/>
  <c r="AA730" i="13" s="1"/>
  <c r="AJ730" i="13" s="1"/>
  <c r="H731" i="13" s="1"/>
  <c r="AA731" i="13" s="1"/>
  <c r="AJ731" i="13" s="1"/>
  <c r="H732" i="13" s="1"/>
  <c r="AA732" i="13" s="1"/>
  <c r="AJ732" i="13" s="1"/>
  <c r="H733" i="13" s="1"/>
  <c r="AA733" i="13" s="1"/>
  <c r="AJ733" i="13" s="1"/>
  <c r="H734" i="13" s="1"/>
  <c r="AA734" i="13" s="1"/>
  <c r="AJ734" i="13" s="1"/>
  <c r="H735" i="13" s="1"/>
  <c r="AA735" i="13" s="1"/>
  <c r="AJ735" i="13" s="1"/>
  <c r="H736" i="13" s="1"/>
  <c r="AA736" i="13" s="1"/>
  <c r="AJ736" i="13" s="1"/>
  <c r="H737" i="13" s="1"/>
  <c r="AA737" i="13" s="1"/>
  <c r="AJ737" i="13" s="1"/>
  <c r="H738" i="13" s="1"/>
  <c r="AA738" i="13" s="1"/>
  <c r="AJ738" i="13" s="1"/>
  <c r="H739" i="13" s="1"/>
  <c r="AA739" i="13" s="1"/>
  <c r="AJ739" i="13" s="1"/>
  <c r="H740" i="13" s="1"/>
  <c r="AA740" i="13" s="1"/>
  <c r="AJ740" i="13" s="1"/>
  <c r="H741" i="13" s="1"/>
  <c r="AA741" i="13" s="1"/>
  <c r="AJ741" i="13" s="1"/>
  <c r="H742" i="13" s="1"/>
  <c r="AA742" i="13" s="1"/>
  <c r="AJ742" i="13" s="1"/>
  <c r="H743" i="13" s="1"/>
  <c r="AA743" i="13" s="1"/>
  <c r="AJ743" i="13" s="1"/>
  <c r="H744" i="13" s="1"/>
  <c r="AA744" i="13" s="1"/>
  <c r="AJ744" i="13" s="1"/>
  <c r="H745" i="13" s="1"/>
  <c r="AA745" i="13" s="1"/>
  <c r="AJ745" i="13" s="1"/>
  <c r="H746" i="13" s="1"/>
  <c r="AA746" i="13" s="1"/>
  <c r="AJ746" i="13" s="1"/>
  <c r="H747" i="13" s="1"/>
  <c r="AA747" i="13" s="1"/>
  <c r="AJ747" i="13" s="1"/>
  <c r="H748" i="13" s="1"/>
  <c r="AA748" i="13" s="1"/>
  <c r="AJ748" i="13" s="1"/>
  <c r="H749" i="13" s="1"/>
  <c r="AA749" i="13" s="1"/>
  <c r="AJ749" i="13" s="1"/>
  <c r="H750" i="13" s="1"/>
  <c r="AA750" i="13" s="1"/>
  <c r="AJ750" i="13" s="1"/>
  <c r="H751" i="13" s="1"/>
  <c r="AA751" i="13" s="1"/>
  <c r="AJ751" i="13" s="1"/>
  <c r="H752" i="13" s="1"/>
  <c r="AA752" i="13" s="1"/>
  <c r="AJ752" i="13" s="1"/>
  <c r="H753" i="13" s="1"/>
  <c r="AA753" i="13" s="1"/>
  <c r="AJ753" i="13" s="1"/>
  <c r="H754" i="13" s="1"/>
  <c r="AA754" i="13" s="1"/>
  <c r="AJ754" i="13" s="1"/>
  <c r="H755" i="13" s="1"/>
  <c r="AA755" i="13" s="1"/>
  <c r="AJ755" i="13" s="1"/>
  <c r="H756" i="13" s="1"/>
  <c r="AA756" i="13" s="1"/>
  <c r="AJ756" i="13" s="1"/>
  <c r="H757" i="13" s="1"/>
  <c r="AA757" i="13" s="1"/>
  <c r="AJ757" i="13" s="1"/>
  <c r="H758" i="13" s="1"/>
  <c r="AA758" i="13" s="1"/>
  <c r="AJ758" i="13" s="1"/>
  <c r="H759" i="13" s="1"/>
  <c r="AA759" i="13" s="1"/>
  <c r="AJ759" i="13" s="1"/>
  <c r="H760" i="13" s="1"/>
  <c r="AA760" i="13" s="1"/>
  <c r="AJ760" i="13" s="1"/>
  <c r="H761" i="13" s="1"/>
  <c r="AA761" i="13" s="1"/>
  <c r="AJ761" i="13" s="1"/>
  <c r="H762" i="13" s="1"/>
  <c r="AA762" i="13" s="1"/>
  <c r="AJ762" i="13" s="1"/>
  <c r="H763" i="13" s="1"/>
  <c r="AA763" i="13" s="1"/>
  <c r="AJ763" i="13" s="1"/>
  <c r="H764" i="13" s="1"/>
  <c r="AA764" i="13" s="1"/>
  <c r="AJ764" i="13" s="1"/>
  <c r="H765" i="13" s="1"/>
  <c r="AA765" i="13" s="1"/>
  <c r="AJ765" i="13" s="1"/>
  <c r="H766" i="13" s="1"/>
  <c r="AA766" i="13" s="1"/>
  <c r="AJ766" i="13" s="1"/>
  <c r="H767" i="13" s="1"/>
  <c r="AA767" i="13" s="1"/>
  <c r="AJ767" i="13" s="1"/>
  <c r="H768" i="13" s="1"/>
  <c r="AA768" i="13" s="1"/>
  <c r="AJ768" i="13" s="1"/>
  <c r="H769" i="13" s="1"/>
  <c r="AA769" i="13" s="1"/>
  <c r="AJ769" i="13" s="1"/>
  <c r="H770" i="13" s="1"/>
  <c r="AA770" i="13" s="1"/>
  <c r="AJ770" i="13" s="1"/>
  <c r="H771" i="13" s="1"/>
  <c r="AA771" i="13" s="1"/>
  <c r="AJ771" i="13" s="1"/>
  <c r="H772" i="13" s="1"/>
  <c r="AA772" i="13" s="1"/>
  <c r="AJ772" i="13" s="1"/>
  <c r="H773" i="13" s="1"/>
  <c r="AA773" i="13" s="1"/>
  <c r="AJ773" i="13" s="1"/>
  <c r="H774" i="13" s="1"/>
  <c r="AA774" i="13" s="1"/>
  <c r="AJ774" i="13" s="1"/>
  <c r="H775" i="13" s="1"/>
  <c r="AA775" i="13" s="1"/>
  <c r="AJ775" i="13" s="1"/>
  <c r="H776" i="13" s="1"/>
  <c r="AA776" i="13" s="1"/>
  <c r="AJ776" i="13" s="1"/>
  <c r="H777" i="13" s="1"/>
  <c r="AA777" i="13" s="1"/>
  <c r="AJ777" i="13" s="1"/>
  <c r="H778" i="13" s="1"/>
  <c r="AA778" i="13" s="1"/>
  <c r="AJ778" i="13" s="1"/>
  <c r="H779" i="13" s="1"/>
  <c r="AA779" i="13" s="1"/>
  <c r="AJ779" i="13" s="1"/>
  <c r="H780" i="13" s="1"/>
  <c r="AA780" i="13" s="1"/>
  <c r="AJ780" i="13" s="1"/>
  <c r="H781" i="13" s="1"/>
  <c r="AA781" i="13" s="1"/>
  <c r="AJ781" i="13" s="1"/>
  <c r="H782" i="13" s="1"/>
  <c r="AA782" i="13" s="1"/>
  <c r="AJ782" i="13" s="1"/>
  <c r="H783" i="13" s="1"/>
  <c r="AA783" i="13" s="1"/>
  <c r="AJ783" i="13" s="1"/>
  <c r="H784" i="13" s="1"/>
  <c r="AA784" i="13" s="1"/>
  <c r="AJ784" i="13" s="1"/>
  <c r="H785" i="13" s="1"/>
  <c r="AA785" i="13" s="1"/>
  <c r="AJ785" i="13" s="1"/>
  <c r="H786" i="13" s="1"/>
  <c r="AA786" i="13" s="1"/>
  <c r="AJ786" i="13" s="1"/>
  <c r="H787" i="13" s="1"/>
  <c r="AA787" i="13" s="1"/>
  <c r="AJ787" i="13" s="1"/>
  <c r="H788" i="13" s="1"/>
  <c r="AA788" i="13" s="1"/>
  <c r="AJ788" i="13" s="1"/>
  <c r="H789" i="13" s="1"/>
  <c r="AA789" i="13" s="1"/>
  <c r="AJ789" i="13" s="1"/>
  <c r="H790" i="13" s="1"/>
  <c r="AA790" i="13" s="1"/>
  <c r="AJ790" i="13" s="1"/>
  <c r="H791" i="13" s="1"/>
  <c r="AA791" i="13" s="1"/>
  <c r="AJ791" i="13" s="1"/>
  <c r="H792" i="13" s="1"/>
  <c r="AA792" i="13" s="1"/>
  <c r="AJ792" i="13" s="1"/>
  <c r="H793" i="13" s="1"/>
  <c r="AA793" i="13" s="1"/>
  <c r="AJ793" i="13" s="1"/>
  <c r="H794" i="13" s="1"/>
  <c r="AA794" i="13" s="1"/>
  <c r="AJ794" i="13" s="1"/>
  <c r="H795" i="13" s="1"/>
  <c r="AA795" i="13" s="1"/>
  <c r="AJ795" i="13" s="1"/>
  <c r="H796" i="13" s="1"/>
  <c r="AA796" i="13" s="1"/>
  <c r="AJ796" i="13" s="1"/>
  <c r="H797" i="13" s="1"/>
  <c r="AA797" i="13" s="1"/>
  <c r="AJ797" i="13" s="1"/>
  <c r="H798" i="13" s="1"/>
  <c r="AA798" i="13" s="1"/>
  <c r="AJ798" i="13" s="1"/>
  <c r="H799" i="13" s="1"/>
  <c r="AA799" i="13" s="1"/>
  <c r="AJ799" i="13" s="1"/>
  <c r="H800" i="13" s="1"/>
  <c r="AA800" i="13" s="1"/>
  <c r="AJ800" i="13" s="1"/>
  <c r="H801" i="13" s="1"/>
  <c r="AA801" i="13" s="1"/>
  <c r="AJ801" i="13" s="1"/>
  <c r="H802" i="13" s="1"/>
  <c r="AA802" i="13" s="1"/>
  <c r="AJ802" i="13" s="1"/>
  <c r="H803" i="13" s="1"/>
  <c r="AA803" i="13" s="1"/>
  <c r="AJ803" i="13" s="1"/>
  <c r="H804" i="13" s="1"/>
  <c r="AA804" i="13" s="1"/>
  <c r="AJ804" i="13" s="1"/>
  <c r="H805" i="13" s="1"/>
  <c r="AA805" i="13" s="1"/>
  <c r="AJ805" i="13" s="1"/>
  <c r="H806" i="13" s="1"/>
  <c r="AA806" i="13" s="1"/>
  <c r="AJ806" i="13" s="1"/>
  <c r="H807" i="13" s="1"/>
  <c r="AA807" i="13" s="1"/>
  <c r="AJ807" i="13" s="1"/>
  <c r="H808" i="13" s="1"/>
  <c r="AA808" i="13" s="1"/>
  <c r="AJ808" i="13" s="1"/>
  <c r="H809" i="13" s="1"/>
  <c r="AA809" i="13" s="1"/>
  <c r="AJ809" i="13" s="1"/>
  <c r="H810" i="13" s="1"/>
  <c r="AA810" i="13" s="1"/>
  <c r="AJ810" i="13" s="1"/>
  <c r="H811" i="13" s="1"/>
  <c r="AA811" i="13" s="1"/>
  <c r="AJ811" i="13" s="1"/>
  <c r="H812" i="13" s="1"/>
  <c r="AA812" i="13" s="1"/>
  <c r="AJ812" i="13" s="1"/>
  <c r="H813" i="13" s="1"/>
  <c r="AA813" i="13" s="1"/>
  <c r="AJ813" i="13" s="1"/>
  <c r="H814" i="13" s="1"/>
  <c r="AA814" i="13" s="1"/>
  <c r="AJ814" i="13" s="1"/>
  <c r="H815" i="13" s="1"/>
  <c r="AA815" i="13" s="1"/>
  <c r="AJ815" i="13" s="1"/>
  <c r="H816" i="13" s="1"/>
  <c r="AA816" i="13" s="1"/>
  <c r="AJ816" i="13" s="1"/>
  <c r="H817" i="13" s="1"/>
  <c r="AA817" i="13" s="1"/>
  <c r="AJ817" i="13" s="1"/>
  <c r="H818" i="13" s="1"/>
  <c r="AA818" i="13" s="1"/>
  <c r="AJ818" i="13" s="1"/>
  <c r="H819" i="13" s="1"/>
  <c r="AA819" i="13" s="1"/>
  <c r="AJ819" i="13" s="1"/>
  <c r="H820" i="13" s="1"/>
  <c r="AA820" i="13" s="1"/>
  <c r="AJ820" i="13" s="1"/>
  <c r="H821" i="13" s="1"/>
  <c r="AA821" i="13" s="1"/>
  <c r="AJ821" i="13" s="1"/>
  <c r="H822" i="13" s="1"/>
  <c r="AA822" i="13" s="1"/>
  <c r="AJ822" i="13" s="1"/>
  <c r="H823" i="13" s="1"/>
  <c r="AA823" i="13" s="1"/>
  <c r="AJ823" i="13" s="1"/>
  <c r="H824" i="13" s="1"/>
  <c r="AA824" i="13" s="1"/>
  <c r="AJ824" i="13" s="1"/>
  <c r="H825" i="13" s="1"/>
  <c r="AA825" i="13" s="1"/>
  <c r="AJ825" i="13" s="1"/>
  <c r="H826" i="13" s="1"/>
  <c r="AA826" i="13" s="1"/>
  <c r="AJ826" i="13" s="1"/>
  <c r="H827" i="13" s="1"/>
  <c r="AA827" i="13" s="1"/>
  <c r="AJ827" i="13" s="1"/>
  <c r="H828" i="13" s="1"/>
  <c r="AA828" i="13" s="1"/>
  <c r="AJ828" i="13" s="1"/>
  <c r="H829" i="13" s="1"/>
  <c r="AA829" i="13" s="1"/>
  <c r="AJ829" i="13" s="1"/>
  <c r="H830" i="13" s="1"/>
  <c r="AA830" i="13" s="1"/>
  <c r="AJ830" i="13" s="1"/>
  <c r="H831" i="13" s="1"/>
  <c r="AA831" i="13" s="1"/>
  <c r="AJ831" i="13" s="1"/>
  <c r="H832" i="13" s="1"/>
  <c r="AA832" i="13" s="1"/>
  <c r="AJ832" i="13" s="1"/>
  <c r="H833" i="13" s="1"/>
  <c r="AA833" i="13" s="1"/>
  <c r="AJ833" i="13" s="1"/>
  <c r="H834" i="13" s="1"/>
  <c r="AA834" i="13" s="1"/>
  <c r="AJ834" i="13" s="1"/>
  <c r="H835" i="13" s="1"/>
  <c r="AA835" i="13" s="1"/>
  <c r="AJ835" i="13" s="1"/>
  <c r="H836" i="13" s="1"/>
  <c r="AA836" i="13" s="1"/>
  <c r="AJ836" i="13" s="1"/>
  <c r="H837" i="13" s="1"/>
  <c r="AA837" i="13" s="1"/>
  <c r="AJ837" i="13" s="1"/>
  <c r="H838" i="13" s="1"/>
  <c r="AA838" i="13" s="1"/>
  <c r="AJ838" i="13" s="1"/>
  <c r="H839" i="13" s="1"/>
  <c r="AA839" i="13" s="1"/>
  <c r="AJ839" i="13" s="1"/>
  <c r="H840" i="13" s="1"/>
  <c r="AA840" i="13" s="1"/>
  <c r="AJ840" i="13" s="1"/>
  <c r="H841" i="13" s="1"/>
  <c r="AA841" i="13" s="1"/>
  <c r="AJ841" i="13" s="1"/>
  <c r="H842" i="13" s="1"/>
  <c r="AA842" i="13" s="1"/>
  <c r="AJ842" i="13" s="1"/>
  <c r="H843" i="13" s="1"/>
  <c r="AA843" i="13" s="1"/>
  <c r="AJ843" i="13" s="1"/>
  <c r="H844" i="13" s="1"/>
  <c r="AA844" i="13" s="1"/>
  <c r="AJ844" i="13" s="1"/>
  <c r="H845" i="13" s="1"/>
  <c r="AA845" i="13" s="1"/>
  <c r="AJ845" i="13" s="1"/>
  <c r="H846" i="13" s="1"/>
  <c r="AA846" i="13" s="1"/>
  <c r="AJ846" i="13" s="1"/>
  <c r="H847" i="13" s="1"/>
  <c r="AA847" i="13" s="1"/>
  <c r="AJ847" i="13" s="1"/>
  <c r="H848" i="13" s="1"/>
  <c r="AA848" i="13" s="1"/>
  <c r="AJ848" i="13" s="1"/>
  <c r="H849" i="13" s="1"/>
  <c r="AA849" i="13" s="1"/>
  <c r="AJ849" i="13" s="1"/>
  <c r="H850" i="13" s="1"/>
  <c r="AA850" i="13" s="1"/>
  <c r="AJ850" i="13" s="1"/>
  <c r="H851" i="13" s="1"/>
  <c r="AA851" i="13" s="1"/>
  <c r="AJ851" i="13" s="1"/>
  <c r="H852" i="13" s="1"/>
  <c r="AA852" i="13" s="1"/>
  <c r="AJ852" i="13" s="1"/>
  <c r="H853" i="13" s="1"/>
  <c r="AA853" i="13" s="1"/>
  <c r="AJ853" i="13" s="1"/>
  <c r="H854" i="13" s="1"/>
  <c r="AA854" i="13" s="1"/>
  <c r="AJ854" i="13" s="1"/>
  <c r="H855" i="13" s="1"/>
  <c r="AA855" i="13" s="1"/>
  <c r="AJ855" i="13" s="1"/>
  <c r="H856" i="13" s="1"/>
  <c r="AA856" i="13" s="1"/>
  <c r="AJ856" i="13" s="1"/>
  <c r="H857" i="13" s="1"/>
  <c r="AA857" i="13" s="1"/>
  <c r="AJ857" i="13" s="1"/>
  <c r="H858" i="13" s="1"/>
  <c r="AA858" i="13" s="1"/>
  <c r="AJ858" i="13" s="1"/>
  <c r="H859" i="13" s="1"/>
  <c r="AA859" i="13" s="1"/>
  <c r="AJ859" i="13" s="1"/>
  <c r="H860" i="13" s="1"/>
  <c r="AA860" i="13" s="1"/>
  <c r="AJ860" i="13" s="1"/>
  <c r="H861" i="13" s="1"/>
  <c r="AA861" i="13" s="1"/>
  <c r="AJ861" i="13" s="1"/>
  <c r="H862" i="13" s="1"/>
  <c r="AA862" i="13" s="1"/>
  <c r="AJ862" i="13" s="1"/>
  <c r="H863" i="13" s="1"/>
  <c r="AA863" i="13" s="1"/>
  <c r="AJ863" i="13" s="1"/>
  <c r="H864" i="13" s="1"/>
  <c r="AA864" i="13" s="1"/>
  <c r="AJ864" i="13" s="1"/>
  <c r="H865" i="13" s="1"/>
  <c r="AA865" i="13" s="1"/>
  <c r="AJ865" i="13" s="1"/>
  <c r="H866" i="13" s="1"/>
  <c r="AA866" i="13" s="1"/>
  <c r="AJ866" i="13" s="1"/>
  <c r="H867" i="13" s="1"/>
  <c r="AA867" i="13" s="1"/>
  <c r="AJ867" i="13" s="1"/>
  <c r="H868" i="13" s="1"/>
  <c r="AA868" i="13" s="1"/>
  <c r="AJ868" i="13" s="1"/>
  <c r="H869" i="13" s="1"/>
  <c r="AA869" i="13" s="1"/>
  <c r="AJ869" i="13" s="1"/>
  <c r="H870" i="13" s="1"/>
  <c r="AA870" i="13" s="1"/>
  <c r="AJ870" i="13" s="1"/>
  <c r="H871" i="13" s="1"/>
  <c r="AA871" i="13" s="1"/>
  <c r="AJ871" i="13" s="1"/>
  <c r="H872" i="13" s="1"/>
  <c r="AA872" i="13" s="1"/>
  <c r="AJ872" i="13" s="1"/>
  <c r="H873" i="13" s="1"/>
  <c r="AA873" i="13" s="1"/>
  <c r="AJ873" i="13" s="1"/>
  <c r="H874" i="13" s="1"/>
  <c r="AA874" i="13" s="1"/>
  <c r="AJ874" i="13" s="1"/>
  <c r="H875" i="13" s="1"/>
  <c r="AA875" i="13" s="1"/>
  <c r="AJ875" i="13" s="1"/>
  <c r="H876" i="13" s="1"/>
  <c r="AA876" i="13" s="1"/>
  <c r="AJ876" i="13" s="1"/>
  <c r="H877" i="13" s="1"/>
  <c r="AA877" i="13" s="1"/>
  <c r="AJ877" i="13" s="1"/>
  <c r="H878" i="13" s="1"/>
  <c r="AA878" i="13" s="1"/>
  <c r="AJ878" i="13" s="1"/>
  <c r="H879" i="13" s="1"/>
  <c r="AA879" i="13" s="1"/>
  <c r="AJ879" i="13" s="1"/>
  <c r="H880" i="13" s="1"/>
  <c r="AA880" i="13" s="1"/>
  <c r="AJ880" i="13" s="1"/>
  <c r="H881" i="13" s="1"/>
  <c r="AA881" i="13" s="1"/>
  <c r="AJ881" i="13" s="1"/>
  <c r="H882" i="13" s="1"/>
  <c r="AA882" i="13" s="1"/>
  <c r="AJ882" i="13" s="1"/>
  <c r="H883" i="13" s="1"/>
  <c r="AA883" i="13" s="1"/>
  <c r="AJ883" i="13" s="1"/>
  <c r="H884" i="13" s="1"/>
  <c r="AA884" i="13" s="1"/>
  <c r="AJ884" i="13" s="1"/>
  <c r="H885" i="13" s="1"/>
  <c r="AA885" i="13" s="1"/>
  <c r="AJ885" i="13" s="1"/>
  <c r="H886" i="13" s="1"/>
  <c r="AA886" i="13" s="1"/>
  <c r="AJ886" i="13" s="1"/>
  <c r="H887" i="13" s="1"/>
  <c r="AA887" i="13" s="1"/>
  <c r="AJ887" i="13" s="1"/>
  <c r="H888" i="13" s="1"/>
  <c r="AA888" i="13" s="1"/>
  <c r="AJ888" i="13" s="1"/>
  <c r="H889" i="13" s="1"/>
  <c r="AA889" i="13" s="1"/>
  <c r="AJ889" i="13" s="1"/>
  <c r="H890" i="13" s="1"/>
  <c r="AA890" i="13" s="1"/>
  <c r="AJ890" i="13" s="1"/>
  <c r="H891" i="13" s="1"/>
  <c r="AA891" i="13" s="1"/>
  <c r="AJ891" i="13" s="1"/>
  <c r="H892" i="13" s="1"/>
  <c r="AA892" i="13" s="1"/>
  <c r="AJ892" i="13" s="1"/>
  <c r="H893" i="13" s="1"/>
  <c r="AA893" i="13" s="1"/>
  <c r="AJ893" i="13" s="1"/>
  <c r="H894" i="13" s="1"/>
  <c r="AA894" i="13" s="1"/>
  <c r="AJ894" i="13" s="1"/>
  <c r="H895" i="13" s="1"/>
  <c r="AA895" i="13" s="1"/>
  <c r="AJ895" i="13" s="1"/>
  <c r="H896" i="13" s="1"/>
  <c r="AA896" i="13" s="1"/>
  <c r="AJ896" i="13" s="1"/>
  <c r="H897" i="13" s="1"/>
  <c r="AA897" i="13" s="1"/>
  <c r="AJ897" i="13" s="1"/>
  <c r="H898" i="13" s="1"/>
  <c r="AA898" i="13" s="1"/>
  <c r="AJ898" i="13" s="1"/>
  <c r="H899" i="13" s="1"/>
  <c r="AA899" i="13" s="1"/>
  <c r="AJ899" i="13" s="1"/>
  <c r="H900" i="13" s="1"/>
  <c r="AA900" i="13" s="1"/>
  <c r="AJ900" i="13" s="1"/>
  <c r="H901" i="13" s="1"/>
  <c r="AA901" i="13" s="1"/>
  <c r="AJ901" i="13" s="1"/>
  <c r="H902" i="13" s="1"/>
  <c r="AA902" i="13" s="1"/>
  <c r="AJ902" i="13" s="1"/>
  <c r="H903" i="13" s="1"/>
  <c r="AA903" i="13" s="1"/>
  <c r="AJ903" i="13" s="1"/>
  <c r="H904" i="13" s="1"/>
  <c r="AA904" i="13" s="1"/>
  <c r="AJ904" i="13" s="1"/>
  <c r="H905" i="13" s="1"/>
  <c r="AA905" i="13" s="1"/>
  <c r="AJ905" i="13" s="1"/>
  <c r="H906" i="13" s="1"/>
  <c r="AA906" i="13" s="1"/>
  <c r="AJ906" i="13" s="1"/>
  <c r="H907" i="13" s="1"/>
  <c r="AA907" i="13" s="1"/>
  <c r="AJ907" i="13" s="1"/>
  <c r="H908" i="13" s="1"/>
  <c r="AA908" i="13" s="1"/>
  <c r="AJ908" i="13" s="1"/>
  <c r="H909" i="13" s="1"/>
  <c r="AA909" i="13" s="1"/>
  <c r="AJ909" i="13" s="1"/>
  <c r="H910" i="13" s="1"/>
  <c r="AA910" i="13" s="1"/>
  <c r="AJ910" i="13" s="1"/>
  <c r="H911" i="13" s="1"/>
  <c r="AA911" i="13" s="1"/>
  <c r="AJ911" i="13" s="1"/>
  <c r="H912" i="13" s="1"/>
  <c r="AA912" i="13" s="1"/>
  <c r="AJ912" i="13" s="1"/>
  <c r="H913" i="13" s="1"/>
  <c r="AA913" i="13" s="1"/>
  <c r="AJ913" i="13" s="1"/>
  <c r="H914" i="13" s="1"/>
  <c r="AA914" i="13" s="1"/>
  <c r="AJ914" i="13" s="1"/>
  <c r="H915" i="13" s="1"/>
  <c r="AA915" i="13" s="1"/>
  <c r="AJ915" i="13" s="1"/>
  <c r="H916" i="13" s="1"/>
  <c r="AA916" i="13" s="1"/>
  <c r="AJ916" i="13" s="1"/>
  <c r="H917" i="13" s="1"/>
  <c r="AA917" i="13" s="1"/>
  <c r="AJ917" i="13" s="1"/>
  <c r="H918" i="13" s="1"/>
  <c r="AA918" i="13" s="1"/>
  <c r="AJ918" i="13" s="1"/>
  <c r="H919" i="13" s="1"/>
  <c r="AA919" i="13" s="1"/>
  <c r="AJ919" i="13" s="1"/>
  <c r="H920" i="13" s="1"/>
  <c r="AA920" i="13" s="1"/>
  <c r="AJ920" i="13" s="1"/>
  <c r="H921" i="13" s="1"/>
  <c r="AA921" i="13" s="1"/>
  <c r="AJ921" i="13" s="1"/>
  <c r="H922" i="13" s="1"/>
  <c r="AA922" i="13" s="1"/>
  <c r="AJ922" i="13" s="1"/>
  <c r="H923" i="13" s="1"/>
  <c r="AA923" i="13" s="1"/>
  <c r="AJ923" i="13" s="1"/>
  <c r="H924" i="13" s="1"/>
  <c r="AA924" i="13" s="1"/>
  <c r="AJ924" i="13" s="1"/>
  <c r="H925" i="13" s="1"/>
  <c r="AA925" i="13" s="1"/>
  <c r="AJ925" i="13" s="1"/>
  <c r="H926" i="13" s="1"/>
  <c r="AA926" i="13" s="1"/>
  <c r="AJ926" i="13" s="1"/>
  <c r="H927" i="13" s="1"/>
  <c r="AA927" i="13" s="1"/>
  <c r="AJ927" i="13" s="1"/>
  <c r="H928" i="13" s="1"/>
  <c r="AA928" i="13" s="1"/>
  <c r="AJ928" i="13" s="1"/>
  <c r="H929" i="13" s="1"/>
  <c r="AA929" i="13" s="1"/>
  <c r="AJ929" i="13" s="1"/>
  <c r="H930" i="13" s="1"/>
  <c r="AA930" i="13" s="1"/>
  <c r="AJ930" i="13" s="1"/>
  <c r="H931" i="13" s="1"/>
  <c r="AA931" i="13" s="1"/>
  <c r="AJ931" i="13" s="1"/>
  <c r="H932" i="13" s="1"/>
  <c r="AA932" i="13" s="1"/>
  <c r="AJ932" i="13" s="1"/>
  <c r="H933" i="13" s="1"/>
  <c r="AA933" i="13" s="1"/>
  <c r="AJ933" i="13" s="1"/>
  <c r="H934" i="13" s="1"/>
  <c r="AA934" i="13" s="1"/>
  <c r="AJ934" i="13" s="1"/>
  <c r="H935" i="13" s="1"/>
  <c r="AA935" i="13" s="1"/>
  <c r="AJ935" i="13" s="1"/>
  <c r="H936" i="13" s="1"/>
  <c r="AA936" i="13" s="1"/>
  <c r="AJ936" i="13" s="1"/>
  <c r="H937" i="13" s="1"/>
  <c r="AA937" i="13" s="1"/>
  <c r="AJ937" i="13" s="1"/>
  <c r="H938" i="13" s="1"/>
  <c r="AA938" i="13" s="1"/>
  <c r="AJ938" i="13" s="1"/>
  <c r="H939" i="13" s="1"/>
  <c r="AA939" i="13" s="1"/>
  <c r="AJ939" i="13" s="1"/>
  <c r="H940" i="13" s="1"/>
  <c r="AA940" i="13" s="1"/>
  <c r="AJ940" i="13" s="1"/>
  <c r="H941" i="13" s="1"/>
  <c r="AA941" i="13" s="1"/>
  <c r="AJ941" i="13" s="1"/>
  <c r="H942" i="13" s="1"/>
  <c r="AA942" i="13" s="1"/>
  <c r="AJ942" i="13" s="1"/>
  <c r="H943" i="13" s="1"/>
  <c r="AA943" i="13" s="1"/>
  <c r="AJ943" i="13" s="1"/>
  <c r="H944" i="13" s="1"/>
  <c r="AA944" i="13" s="1"/>
  <c r="AJ944" i="13" s="1"/>
  <c r="H945" i="13" s="1"/>
  <c r="AA945" i="13" s="1"/>
  <c r="AJ945" i="13" s="1"/>
  <c r="H946" i="13" s="1"/>
  <c r="AA946" i="13" s="1"/>
  <c r="AJ946" i="13" s="1"/>
  <c r="H947" i="13" s="1"/>
  <c r="AA947" i="13" s="1"/>
  <c r="AJ947" i="13" s="1"/>
  <c r="H948" i="13" s="1"/>
  <c r="AA948" i="13" s="1"/>
  <c r="AJ948" i="13" s="1"/>
  <c r="H949" i="13" s="1"/>
  <c r="AA949" i="13" s="1"/>
  <c r="AJ949" i="13" s="1"/>
  <c r="H950" i="13" s="1"/>
  <c r="AA950" i="13" s="1"/>
  <c r="AJ950" i="13" s="1"/>
  <c r="H951" i="13" s="1"/>
  <c r="AA951" i="13" s="1"/>
  <c r="AJ951" i="13" s="1"/>
  <c r="H952" i="13" s="1"/>
  <c r="AA952" i="13" s="1"/>
  <c r="AJ952" i="13" s="1"/>
  <c r="H953" i="13" s="1"/>
  <c r="AA953" i="13" s="1"/>
  <c r="AJ953" i="13" s="1"/>
  <c r="H954" i="13" s="1"/>
  <c r="AA954" i="13" s="1"/>
  <c r="AJ954" i="13" s="1"/>
  <c r="H955" i="13" s="1"/>
  <c r="AA955" i="13" s="1"/>
  <c r="AJ955" i="13" s="1"/>
  <c r="H956" i="13" s="1"/>
  <c r="AA956" i="13" s="1"/>
  <c r="AJ956" i="13" s="1"/>
  <c r="H957" i="13" s="1"/>
  <c r="AA957" i="13" s="1"/>
  <c r="AJ957" i="13" s="1"/>
  <c r="H958" i="13" s="1"/>
  <c r="AA958" i="13" s="1"/>
  <c r="AJ958" i="13" s="1"/>
  <c r="H959" i="13" s="1"/>
  <c r="AA959" i="13" s="1"/>
  <c r="AJ959" i="13" s="1"/>
  <c r="H960" i="13" s="1"/>
  <c r="AA960" i="13" s="1"/>
  <c r="AJ960" i="13" s="1"/>
  <c r="H961" i="13" s="1"/>
  <c r="AA961" i="13" s="1"/>
  <c r="AJ961" i="13" s="1"/>
  <c r="H962" i="13" s="1"/>
  <c r="AA962" i="13" s="1"/>
  <c r="AJ962" i="13" s="1"/>
  <c r="H963" i="13" s="1"/>
  <c r="AA963" i="13" s="1"/>
  <c r="AJ963" i="13" s="1"/>
  <c r="H964" i="13" s="1"/>
  <c r="AA964" i="13" s="1"/>
  <c r="AJ964" i="13" s="1"/>
  <c r="H965" i="13" s="1"/>
  <c r="AA965" i="13" s="1"/>
  <c r="AJ965" i="13" s="1"/>
  <c r="H966" i="13" s="1"/>
  <c r="AA966" i="13" s="1"/>
  <c r="AJ966" i="13" s="1"/>
  <c r="H967" i="13" s="1"/>
  <c r="AA967" i="13" s="1"/>
  <c r="AJ967" i="13" s="1"/>
  <c r="H968" i="13" s="1"/>
  <c r="AA968" i="13" s="1"/>
  <c r="AJ968" i="13" s="1"/>
  <c r="H969" i="13" s="1"/>
  <c r="AA969" i="13" s="1"/>
  <c r="AJ969" i="13" s="1"/>
  <c r="H970" i="13" s="1"/>
  <c r="AA970" i="13" s="1"/>
  <c r="AJ970" i="13" s="1"/>
  <c r="H971" i="13" s="1"/>
  <c r="AA971" i="13" s="1"/>
  <c r="AJ971" i="13" s="1"/>
  <c r="H972" i="13" s="1"/>
  <c r="AA972" i="13" s="1"/>
  <c r="AJ972" i="13" s="1"/>
  <c r="H973" i="13" s="1"/>
  <c r="AA973" i="13" s="1"/>
  <c r="AJ973" i="13" s="1"/>
  <c r="H974" i="13" s="1"/>
  <c r="AA974" i="13" s="1"/>
  <c r="AJ974" i="13" s="1"/>
  <c r="H975" i="13" s="1"/>
  <c r="AA975" i="13" s="1"/>
  <c r="AJ975" i="13" s="1"/>
  <c r="H976" i="13" s="1"/>
  <c r="AA976" i="13" s="1"/>
  <c r="AJ976" i="13" s="1"/>
  <c r="H977" i="13" s="1"/>
  <c r="AA977" i="13" s="1"/>
  <c r="AJ977" i="13" s="1"/>
  <c r="H978" i="13" s="1"/>
  <c r="AA978" i="13" s="1"/>
  <c r="AJ978" i="13" s="1"/>
  <c r="H979" i="13" s="1"/>
  <c r="AA979" i="13" s="1"/>
  <c r="AJ979" i="13" s="1"/>
  <c r="H980" i="13" s="1"/>
  <c r="AA980" i="13" s="1"/>
  <c r="AJ980" i="13" s="1"/>
  <c r="H981" i="13" s="1"/>
  <c r="AA981" i="13" s="1"/>
  <c r="AJ981" i="13" s="1"/>
  <c r="H982" i="13" s="1"/>
  <c r="AA982" i="13" s="1"/>
  <c r="AJ982" i="13" s="1"/>
  <c r="H983" i="13" s="1"/>
  <c r="AA983" i="13" s="1"/>
  <c r="AJ983" i="13" s="1"/>
  <c r="H984" i="13" s="1"/>
  <c r="AA984" i="13" s="1"/>
  <c r="AJ984" i="13" s="1"/>
  <c r="H985" i="13" s="1"/>
  <c r="AA985" i="13" s="1"/>
  <c r="AJ985" i="13" s="1"/>
  <c r="H986" i="13" s="1"/>
  <c r="AA986" i="13" s="1"/>
  <c r="AJ986" i="13" s="1"/>
  <c r="H987" i="13" s="1"/>
  <c r="AA987" i="13" s="1"/>
  <c r="AJ987" i="13" s="1"/>
  <c r="H988" i="13" s="1"/>
  <c r="AA988" i="13" s="1"/>
  <c r="AJ988" i="13" s="1"/>
  <c r="H989" i="13" s="1"/>
  <c r="AA989" i="13" s="1"/>
  <c r="AJ989" i="13" s="1"/>
  <c r="H990" i="13" s="1"/>
  <c r="AA990" i="13" s="1"/>
  <c r="AJ990" i="13" s="1"/>
  <c r="H991" i="13" s="1"/>
  <c r="AA991" i="13" s="1"/>
  <c r="AJ991" i="13" s="1"/>
  <c r="H992" i="13" s="1"/>
  <c r="AA992" i="13" s="1"/>
  <c r="AJ992" i="13" s="1"/>
  <c r="H993" i="13" s="1"/>
  <c r="AA993" i="13" s="1"/>
  <c r="AJ993" i="13" s="1"/>
  <c r="H994" i="13" s="1"/>
  <c r="AA994" i="13" s="1"/>
  <c r="AJ994" i="13" s="1"/>
  <c r="H995" i="13" s="1"/>
  <c r="AA995" i="13" s="1"/>
  <c r="AJ995" i="13" s="1"/>
  <c r="H996" i="13" s="1"/>
  <c r="AA996" i="13" s="1"/>
  <c r="AJ996" i="13" s="1"/>
  <c r="H997" i="13" s="1"/>
  <c r="AA997" i="13" s="1"/>
  <c r="AJ997" i="13" s="1"/>
  <c r="H998" i="13" s="1"/>
  <c r="AA998" i="13" s="1"/>
  <c r="AJ998" i="13" s="1"/>
  <c r="H999" i="13" s="1"/>
  <c r="AA999" i="13" s="1"/>
  <c r="AJ999" i="13" s="1"/>
  <c r="H1000" i="13" s="1"/>
  <c r="AA1000" i="13" s="1"/>
  <c r="AJ1000" i="13" s="1"/>
  <c r="H1001" i="13" s="1"/>
  <c r="AA1001" i="13" s="1"/>
  <c r="AJ1001" i="13" s="1"/>
  <c r="H1002" i="13" s="1"/>
  <c r="AA1002" i="13" s="1"/>
  <c r="AJ1002" i="13" s="1"/>
  <c r="H1003" i="13" s="1"/>
  <c r="AA1003" i="13" s="1"/>
  <c r="AJ1003" i="13" s="1"/>
  <c r="H1004" i="13" s="1"/>
  <c r="AA1004" i="13" s="1"/>
  <c r="AJ1004" i="13" s="1"/>
  <c r="H1005" i="13" s="1"/>
  <c r="AA1005" i="13" s="1"/>
  <c r="AJ1005" i="13" s="1"/>
  <c r="H1006" i="13" s="1"/>
  <c r="AA1006" i="13" s="1"/>
  <c r="AJ1006" i="13" s="1"/>
  <c r="H1007" i="13" s="1"/>
  <c r="AA1007" i="13" s="1"/>
  <c r="AJ1007" i="13" s="1"/>
  <c r="H1008" i="13" s="1"/>
  <c r="AA1008" i="13" s="1"/>
  <c r="AJ1008" i="13" s="1"/>
  <c r="H1009" i="13" s="1"/>
  <c r="AA1009" i="13" s="1"/>
  <c r="AJ1009" i="13" s="1"/>
  <c r="H1010" i="13" s="1"/>
  <c r="AA1010" i="13" s="1"/>
  <c r="AJ1010" i="13" s="1"/>
  <c r="H1011" i="13" s="1"/>
  <c r="AA1011" i="13" s="1"/>
  <c r="AJ1011" i="13" s="1"/>
  <c r="H1012" i="13" s="1"/>
  <c r="AA1012" i="13" s="1"/>
  <c r="AJ1012" i="13" s="1"/>
  <c r="H1013" i="13" s="1"/>
  <c r="AA1013" i="13" s="1"/>
  <c r="AJ1013" i="13" s="1"/>
  <c r="H1014" i="13" s="1"/>
  <c r="AA1014" i="13" s="1"/>
  <c r="AJ1014" i="13" s="1"/>
  <c r="H1015" i="13" s="1"/>
  <c r="AA1015" i="13" s="1"/>
  <c r="AJ1015" i="13" s="1"/>
  <c r="H1016" i="13" s="1"/>
  <c r="AA1016" i="13" s="1"/>
  <c r="AJ1016" i="13" s="1"/>
  <c r="H1017" i="13" s="1"/>
  <c r="AA1017" i="13" s="1"/>
  <c r="AJ1017" i="13" s="1"/>
  <c r="H1018" i="13" s="1"/>
  <c r="AA1018" i="13" s="1"/>
  <c r="AJ1018" i="13" s="1"/>
  <c r="H1019" i="13" s="1"/>
  <c r="AA1019" i="13" s="1"/>
  <c r="AJ1019" i="13" s="1"/>
  <c r="H1020" i="13" s="1"/>
  <c r="AA1020" i="13" s="1"/>
  <c r="AJ1020" i="13" s="1"/>
  <c r="H1021" i="13" s="1"/>
  <c r="AA1021" i="13" s="1"/>
  <c r="AJ1021" i="13" s="1"/>
  <c r="H1022" i="13" s="1"/>
  <c r="AA1022" i="13" s="1"/>
  <c r="AJ1022" i="13" s="1"/>
  <c r="H1023" i="13" s="1"/>
  <c r="AA1023" i="13" s="1"/>
  <c r="AJ1023" i="13" s="1"/>
  <c r="H1024" i="13" s="1"/>
  <c r="AA1024" i="13" s="1"/>
  <c r="AJ1024" i="13" s="1"/>
  <c r="H1025" i="13" s="1"/>
  <c r="AA1025" i="13" s="1"/>
  <c r="AJ1025" i="13" s="1"/>
  <c r="H1026" i="13" s="1"/>
  <c r="AA1026" i="13" s="1"/>
  <c r="AJ1026" i="13" s="1"/>
  <c r="H1027" i="13" s="1"/>
  <c r="AA1027" i="13" s="1"/>
  <c r="AJ1027" i="13" s="1"/>
  <c r="H1028" i="13" s="1"/>
  <c r="AA1028" i="13" s="1"/>
  <c r="AJ1028" i="13" s="1"/>
  <c r="H1029" i="13" s="1"/>
  <c r="AA1029" i="13" s="1"/>
  <c r="AJ1029" i="13" s="1"/>
  <c r="H1030" i="13" s="1"/>
  <c r="AA1030" i="13" s="1"/>
  <c r="AJ1030" i="13" s="1"/>
  <c r="H1031" i="13" s="1"/>
  <c r="AA1031" i="13" s="1"/>
  <c r="AJ1031" i="13" s="1"/>
  <c r="H1032" i="13" s="1"/>
  <c r="AA1032" i="13" s="1"/>
  <c r="AJ1032" i="13" s="1"/>
  <c r="H1033" i="13" s="1"/>
  <c r="AA1033" i="13" s="1"/>
  <c r="AJ1033" i="13" s="1"/>
  <c r="H1034" i="13" s="1"/>
  <c r="AA1034" i="13" s="1"/>
  <c r="AJ1034" i="13" s="1"/>
  <c r="H1035" i="13" s="1"/>
  <c r="AA1035" i="13" s="1"/>
  <c r="AJ1035" i="13" s="1"/>
  <c r="H1036" i="13" s="1"/>
  <c r="AA1036" i="13" s="1"/>
  <c r="AJ1036" i="13" s="1"/>
  <c r="H1037" i="13" s="1"/>
  <c r="AA1037" i="13" s="1"/>
  <c r="AJ1037" i="13" s="1"/>
  <c r="H1038" i="13" s="1"/>
  <c r="AA1038" i="13" s="1"/>
  <c r="AJ1038" i="13" s="1"/>
  <c r="H1039" i="13" s="1"/>
  <c r="AA1039" i="13" s="1"/>
  <c r="AJ1039" i="13" s="1"/>
  <c r="H1040" i="13" s="1"/>
  <c r="AA1040" i="13" s="1"/>
  <c r="AJ1040" i="13" s="1"/>
  <c r="H1041" i="13" s="1"/>
  <c r="AA1041" i="13" s="1"/>
  <c r="AJ1041" i="13" s="1"/>
  <c r="H1042" i="13" s="1"/>
  <c r="AA1042" i="13" s="1"/>
  <c r="AJ1042" i="13" s="1"/>
  <c r="H1043" i="13" s="1"/>
  <c r="AA1043" i="13" s="1"/>
  <c r="AJ1043" i="13" s="1"/>
  <c r="H1044" i="13" s="1"/>
  <c r="AA1044" i="13" s="1"/>
  <c r="AJ1044" i="13" s="1"/>
  <c r="H1045" i="13" s="1"/>
  <c r="AA1045" i="13" s="1"/>
  <c r="AJ1045" i="13" s="1"/>
  <c r="H1046" i="13" s="1"/>
  <c r="AA1046" i="13" s="1"/>
  <c r="AJ1046" i="13" s="1"/>
  <c r="H1047" i="13" s="1"/>
  <c r="AA1047" i="13" s="1"/>
  <c r="AJ1047" i="13" s="1"/>
  <c r="H1048" i="13" s="1"/>
  <c r="AA1048" i="13" s="1"/>
  <c r="AJ1048" i="13" s="1"/>
  <c r="H1049" i="13" s="1"/>
  <c r="AA1049" i="13" s="1"/>
  <c r="AJ1049" i="13" s="1"/>
  <c r="H1050" i="13" s="1"/>
  <c r="AA1050" i="13" s="1"/>
  <c r="AJ1050" i="13" s="1"/>
  <c r="H1051" i="13" s="1"/>
  <c r="AA1051" i="13" s="1"/>
  <c r="AJ1051" i="13" s="1"/>
  <c r="H1052" i="13" s="1"/>
  <c r="AA1052" i="13" s="1"/>
  <c r="AJ1052" i="13" s="1"/>
  <c r="H1053" i="13" s="1"/>
  <c r="AA1053" i="13" s="1"/>
  <c r="AJ1053" i="13" s="1"/>
  <c r="H1054" i="13" s="1"/>
  <c r="AA1054" i="13" s="1"/>
  <c r="AJ1054" i="13" s="1"/>
  <c r="H1055" i="13" s="1"/>
  <c r="AA1055" i="13" s="1"/>
  <c r="AJ1055" i="13" s="1"/>
  <c r="H1056" i="13" s="1"/>
  <c r="AA1056" i="13" s="1"/>
  <c r="AJ1056" i="13" s="1"/>
  <c r="H1057" i="13" s="1"/>
  <c r="AA1057" i="13" s="1"/>
  <c r="AJ1057" i="13" s="1"/>
  <c r="H1058" i="13" s="1"/>
  <c r="AA1058" i="13" s="1"/>
  <c r="AJ1058" i="13" s="1"/>
  <c r="H1059" i="13" s="1"/>
  <c r="AA1059" i="13" s="1"/>
  <c r="AJ1059" i="13" s="1"/>
  <c r="H1060" i="13" s="1"/>
  <c r="AA1060" i="13" s="1"/>
  <c r="AJ1060" i="13" s="1"/>
  <c r="H1061" i="13" s="1"/>
  <c r="AA1061" i="13" s="1"/>
  <c r="AJ1061" i="13" s="1"/>
  <c r="H1062" i="13" s="1"/>
  <c r="AA1062" i="13" s="1"/>
  <c r="AJ1062" i="13" s="1"/>
  <c r="H1063" i="13" s="1"/>
  <c r="AA1063" i="13" s="1"/>
  <c r="AJ1063" i="13" s="1"/>
  <c r="H1064" i="13" s="1"/>
  <c r="AA1064" i="13" s="1"/>
  <c r="AJ1064" i="13" s="1"/>
  <c r="H1065" i="13" s="1"/>
  <c r="AA1065" i="13" s="1"/>
  <c r="AJ1065" i="13" s="1"/>
  <c r="H1066" i="13" s="1"/>
  <c r="AA1066" i="13" s="1"/>
  <c r="AJ1066" i="13" s="1"/>
  <c r="H1067" i="13" s="1"/>
  <c r="AA1067" i="13" s="1"/>
  <c r="AJ1067" i="13" s="1"/>
  <c r="H1068" i="13" s="1"/>
  <c r="AA1068" i="13" s="1"/>
  <c r="AJ1068" i="13" s="1"/>
  <c r="H1069" i="13" s="1"/>
  <c r="AA1069" i="13" s="1"/>
  <c r="AJ1069" i="13" s="1"/>
  <c r="H1070" i="13" s="1"/>
  <c r="AA1070" i="13" s="1"/>
  <c r="AJ1070" i="13" s="1"/>
  <c r="H1071" i="13" s="1"/>
  <c r="AA1071" i="13" s="1"/>
  <c r="AJ1071" i="13" s="1"/>
  <c r="H1072" i="13" s="1"/>
  <c r="AA1072" i="13" s="1"/>
  <c r="AJ1072" i="13" s="1"/>
  <c r="H1073" i="13" s="1"/>
  <c r="AA1073" i="13" s="1"/>
  <c r="AJ1073" i="13" s="1"/>
  <c r="H1074" i="13" s="1"/>
  <c r="AA1074" i="13" s="1"/>
  <c r="AJ1074" i="13" s="1"/>
  <c r="H1075" i="13" s="1"/>
  <c r="AA1075" i="13" s="1"/>
  <c r="AJ1075" i="13" s="1"/>
  <c r="H1076" i="13" s="1"/>
  <c r="AA1076" i="13" s="1"/>
  <c r="AJ1076" i="13" s="1"/>
  <c r="H1077" i="13" s="1"/>
  <c r="AA1077" i="13" s="1"/>
  <c r="AJ1077" i="13" s="1"/>
  <c r="H1078" i="13" s="1"/>
  <c r="AA1078" i="13" s="1"/>
  <c r="AJ1078" i="13" s="1"/>
  <c r="H1079" i="13" s="1"/>
  <c r="AA1079" i="13" s="1"/>
  <c r="AJ1079" i="13" s="1"/>
  <c r="H1080" i="13" s="1"/>
  <c r="AA1080" i="13" s="1"/>
  <c r="AJ1080" i="13" s="1"/>
  <c r="H1081" i="13" s="1"/>
  <c r="AA1081" i="13" s="1"/>
  <c r="AJ1081" i="13" s="1"/>
  <c r="H1082" i="13" s="1"/>
  <c r="AA1082" i="13" s="1"/>
  <c r="AJ1082" i="13" s="1"/>
  <c r="H1083" i="13" s="1"/>
  <c r="AA1083" i="13" s="1"/>
  <c r="AJ1083" i="13" s="1"/>
  <c r="H1084" i="13" s="1"/>
  <c r="AA1084" i="13" s="1"/>
  <c r="AJ1084" i="13" s="1"/>
  <c r="H1085" i="13" s="1"/>
  <c r="AA1085" i="13" s="1"/>
  <c r="AJ1085" i="13" s="1"/>
  <c r="H1086" i="13" s="1"/>
  <c r="AA1086" i="13" s="1"/>
  <c r="AJ1086" i="13" s="1"/>
  <c r="H1087" i="13" s="1"/>
  <c r="AA1087" i="13" s="1"/>
  <c r="AJ1087" i="13" s="1"/>
  <c r="H1088" i="13" s="1"/>
  <c r="AA1088" i="13" s="1"/>
  <c r="AJ1088" i="13" s="1"/>
  <c r="H1089" i="13" s="1"/>
  <c r="AA1089" i="13" s="1"/>
  <c r="AJ1089" i="13" s="1"/>
  <c r="H1090" i="13" s="1"/>
  <c r="AA1090" i="13" s="1"/>
  <c r="AJ1090" i="13" s="1"/>
  <c r="H1091" i="13" s="1"/>
  <c r="AA1091" i="13" s="1"/>
  <c r="AJ1091" i="13" s="1"/>
  <c r="H1092" i="13" s="1"/>
  <c r="AA1092" i="13" s="1"/>
  <c r="AJ1092" i="13" s="1"/>
  <c r="H1093" i="13" s="1"/>
  <c r="AA1093" i="13" s="1"/>
  <c r="AJ1093" i="13" s="1"/>
  <c r="H1094" i="13" s="1"/>
  <c r="AA1094" i="13" s="1"/>
  <c r="AJ1094" i="13" s="1"/>
  <c r="H1095" i="13" s="1"/>
  <c r="AA1095" i="13" s="1"/>
  <c r="AJ1095" i="13" s="1"/>
  <c r="H1096" i="13" s="1"/>
  <c r="AA1096" i="13" s="1"/>
  <c r="AJ1096" i="13" s="1"/>
  <c r="H1097" i="13" s="1"/>
  <c r="AA1097" i="13" s="1"/>
  <c r="AJ1097" i="13" s="1"/>
  <c r="H1098" i="13" s="1"/>
  <c r="AA1098" i="13" s="1"/>
  <c r="AJ1098" i="13" s="1"/>
  <c r="H1099" i="13" s="1"/>
  <c r="AA1099" i="13" s="1"/>
  <c r="AJ1099" i="13" s="1"/>
  <c r="H1100" i="13" s="1"/>
  <c r="AA1100" i="13" s="1"/>
  <c r="AJ1100" i="13" s="1"/>
  <c r="H1101" i="13" s="1"/>
  <c r="AA1101" i="13" s="1"/>
  <c r="AJ1101" i="13" s="1"/>
  <c r="H1102" i="13" s="1"/>
  <c r="AA1102" i="13" s="1"/>
  <c r="AJ1102" i="13" s="1"/>
  <c r="H12" i="16"/>
  <c r="H17" i="16" s="1"/>
  <c r="H28" i="16" s="1"/>
  <c r="I11" i="16" s="1"/>
  <c r="I28" i="16" s="1"/>
  <c r="J11" i="16" s="1"/>
  <c r="J28" i="16" s="1"/>
  <c r="H37" i="16" l="1"/>
  <c r="G38" i="16"/>
  <c r="H38" i="16"/>
  <c r="I37" i="16"/>
  <c r="G37" i="16"/>
  <c r="E38" i="16"/>
  <c r="J37" i="16"/>
  <c r="E37" i="16"/>
  <c r="J38" i="16"/>
  <c r="F38" i="16"/>
  <c r="I38" i="16"/>
  <c r="F37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<sst xmlns="http://schemas.openxmlformats.org/spreadsheetml/2006/main" count="148" uniqueCount="72">
  <si>
    <t>　前月繰越金（Ａ）</t>
    <rPh sb="1" eb="3">
      <t>ゼンゲツ</t>
    </rPh>
    <rPh sb="3" eb="5">
      <t>クリコシ</t>
    </rPh>
    <rPh sb="5" eb="6">
      <t>キン</t>
    </rPh>
    <phoneticPr fontId="2"/>
  </si>
  <si>
    <t>収　入</t>
    <rPh sb="0" eb="1">
      <t>オサム</t>
    </rPh>
    <rPh sb="2" eb="3">
      <t>ニュウ</t>
    </rPh>
    <phoneticPr fontId="2"/>
  </si>
  <si>
    <t>現金回収</t>
    <rPh sb="0" eb="2">
      <t>ゲンキン</t>
    </rPh>
    <rPh sb="2" eb="4">
      <t>カイシュウ</t>
    </rPh>
    <phoneticPr fontId="2"/>
  </si>
  <si>
    <t>前受金</t>
    <rPh sb="0" eb="3">
      <t>マエウケキン</t>
    </rPh>
    <phoneticPr fontId="2"/>
  </si>
  <si>
    <t>その他収入</t>
    <rPh sb="2" eb="3">
      <t>タ</t>
    </rPh>
    <rPh sb="3" eb="5">
      <t>シュウニュウ</t>
    </rPh>
    <phoneticPr fontId="2"/>
  </si>
  <si>
    <t>（手形回収）</t>
    <rPh sb="1" eb="3">
      <t>テガタ</t>
    </rPh>
    <rPh sb="3" eb="5">
      <t>カイシュウ</t>
    </rPh>
    <phoneticPr fontId="2"/>
  </si>
  <si>
    <t>合計（B）</t>
    <rPh sb="0" eb="2">
      <t>ゴウケイ</t>
    </rPh>
    <phoneticPr fontId="2"/>
  </si>
  <si>
    <t>現金支払</t>
    <rPh sb="0" eb="2">
      <t>ゲンキン</t>
    </rPh>
    <rPh sb="2" eb="4">
      <t>シハライ</t>
    </rPh>
    <phoneticPr fontId="2"/>
  </si>
  <si>
    <t>前渡金</t>
    <rPh sb="0" eb="1">
      <t>マエ</t>
    </rPh>
    <rPh sb="1" eb="2">
      <t>ワタ</t>
    </rPh>
    <rPh sb="2" eb="3">
      <t>キン</t>
    </rPh>
    <phoneticPr fontId="2"/>
  </si>
  <si>
    <t>支払手形決済</t>
    <rPh sb="0" eb="2">
      <t>シハライ</t>
    </rPh>
    <rPh sb="2" eb="4">
      <t>テガタ</t>
    </rPh>
    <rPh sb="4" eb="6">
      <t>ケッサイ</t>
    </rPh>
    <phoneticPr fontId="2"/>
  </si>
  <si>
    <t>（当金庫分）</t>
    <rPh sb="1" eb="2">
      <t>トウ</t>
    </rPh>
    <rPh sb="2" eb="4">
      <t>キンコ</t>
    </rPh>
    <rPh sb="4" eb="5">
      <t>ブン</t>
    </rPh>
    <phoneticPr fontId="2"/>
  </si>
  <si>
    <t>人件費</t>
    <rPh sb="0" eb="3">
      <t>ジンケンヒ</t>
    </rPh>
    <phoneticPr fontId="2"/>
  </si>
  <si>
    <t>諸経費</t>
    <rPh sb="0" eb="3">
      <t>ショケイヒ</t>
    </rPh>
    <phoneticPr fontId="2"/>
  </si>
  <si>
    <t>支払利息</t>
    <rPh sb="0" eb="2">
      <t>シハライ</t>
    </rPh>
    <rPh sb="2" eb="4">
      <t>リソク</t>
    </rPh>
    <phoneticPr fontId="2"/>
  </si>
  <si>
    <t>その他支出</t>
    <rPh sb="2" eb="3">
      <t>タ</t>
    </rPh>
    <rPh sb="3" eb="5">
      <t>シシュツ</t>
    </rPh>
    <phoneticPr fontId="2"/>
  </si>
  <si>
    <t>支　出</t>
    <rPh sb="0" eb="1">
      <t>ササ</t>
    </rPh>
    <rPh sb="2" eb="3">
      <t>デ</t>
    </rPh>
    <phoneticPr fontId="2"/>
  </si>
  <si>
    <t>（手形振出）</t>
    <rPh sb="1" eb="3">
      <t>テガタ</t>
    </rPh>
    <rPh sb="3" eb="5">
      <t>フリダシ</t>
    </rPh>
    <phoneticPr fontId="2"/>
  </si>
  <si>
    <t>合計（Ｃ）</t>
    <rPh sb="0" eb="2">
      <t>ゴウケイ</t>
    </rPh>
    <phoneticPr fontId="2"/>
  </si>
  <si>
    <t>差引過不足（A＋B－C）　（Ｄ）</t>
    <rPh sb="0" eb="2">
      <t>サシヒキ</t>
    </rPh>
    <rPh sb="2" eb="5">
      <t>カブソク</t>
    </rPh>
    <phoneticPr fontId="2"/>
  </si>
  <si>
    <t>実績</t>
    <rPh sb="0" eb="2">
      <t>ジッセキ</t>
    </rPh>
    <phoneticPr fontId="2"/>
  </si>
  <si>
    <t>借入金</t>
    <rPh sb="0" eb="2">
      <t>カリイレ</t>
    </rPh>
    <rPh sb="2" eb="3">
      <t>キン</t>
    </rPh>
    <phoneticPr fontId="2"/>
  </si>
  <si>
    <t>手形割引</t>
    <rPh sb="0" eb="2">
      <t>テガタ</t>
    </rPh>
    <rPh sb="2" eb="4">
      <t>ワリビキ</t>
    </rPh>
    <phoneticPr fontId="2"/>
  </si>
  <si>
    <t>借入金返済</t>
    <rPh sb="0" eb="2">
      <t>カリイレ</t>
    </rPh>
    <rPh sb="2" eb="3">
      <t>キン</t>
    </rPh>
    <rPh sb="3" eb="5">
      <t>ヘンサイ</t>
    </rPh>
    <phoneticPr fontId="2"/>
  </si>
  <si>
    <t>差引（E）</t>
    <rPh sb="0" eb="2">
      <t>サシヒキ</t>
    </rPh>
    <phoneticPr fontId="2"/>
  </si>
  <si>
    <t>財務収入</t>
    <rPh sb="0" eb="2">
      <t>ザイム</t>
    </rPh>
    <rPh sb="2" eb="4">
      <t>シュウニュウ</t>
    </rPh>
    <phoneticPr fontId="2"/>
  </si>
  <si>
    <t>翌月繰越金（Ｄ＋Ｅ）</t>
    <rPh sb="0" eb="2">
      <t>ヨクゲツ</t>
    </rPh>
    <rPh sb="2" eb="4">
      <t>クリコシ</t>
    </rPh>
    <rPh sb="4" eb="5">
      <t>キン</t>
    </rPh>
    <phoneticPr fontId="2"/>
  </si>
  <si>
    <t>前月</t>
    <rPh sb="0" eb="1">
      <t>ゼン</t>
    </rPh>
    <rPh sb="1" eb="2">
      <t>ツキ</t>
    </rPh>
    <phoneticPr fontId="2"/>
  </si>
  <si>
    <t>　</t>
    <phoneticPr fontId="2"/>
  </si>
  <si>
    <t>予　　　　　　　　　　定</t>
    <rPh sb="0" eb="1">
      <t>ヨ</t>
    </rPh>
    <rPh sb="11" eb="12">
      <t>サダム</t>
    </rPh>
    <phoneticPr fontId="2"/>
  </si>
  <si>
    <t>参考</t>
    <rPh sb="0" eb="2">
      <t>サンコウ</t>
    </rPh>
    <phoneticPr fontId="2"/>
  </si>
  <si>
    <t>債務者名</t>
    <rPh sb="0" eb="2">
      <t>サイム</t>
    </rPh>
    <rPh sb="2" eb="3">
      <t>シャ</t>
    </rPh>
    <rPh sb="3" eb="4">
      <t>メイ</t>
    </rPh>
    <phoneticPr fontId="2"/>
  </si>
  <si>
    <t>受取手形取立</t>
    <rPh sb="0" eb="2">
      <t>ウケトリ</t>
    </rPh>
    <rPh sb="2" eb="4">
      <t>テガタ</t>
    </rPh>
    <rPh sb="4" eb="6">
      <t>トリタテ</t>
    </rPh>
    <phoneticPr fontId="2"/>
  </si>
  <si>
    <t>資  　金 　 繰　  表</t>
    <rPh sb="0" eb="1">
      <t>シ</t>
    </rPh>
    <rPh sb="4" eb="5">
      <t>キン</t>
    </rPh>
    <rPh sb="8" eb="9">
      <t>クリ</t>
    </rPh>
    <rPh sb="12" eb="13">
      <t>ヒョウ</t>
    </rPh>
    <phoneticPr fontId="2"/>
  </si>
  <si>
    <t>手貸推移</t>
    <rPh sb="0" eb="2">
      <t>テガシ</t>
    </rPh>
    <rPh sb="2" eb="4">
      <t>スイイ</t>
    </rPh>
    <phoneticPr fontId="2"/>
  </si>
  <si>
    <t>単位：（百万円）</t>
    <rPh sb="0" eb="2">
      <t>タンイ</t>
    </rPh>
    <rPh sb="4" eb="7">
      <t>ヒャクマンエン</t>
    </rPh>
    <phoneticPr fontId="2"/>
  </si>
  <si>
    <t>月</t>
  </si>
  <si>
    <t>月</t>
    <rPh sb="0" eb="1">
      <t>ツキ</t>
    </rPh>
    <phoneticPr fontId="2"/>
  </si>
  <si>
    <t>月</t>
    <phoneticPr fontId="2"/>
  </si>
  <si>
    <t>与信統括部872　H29.8改定</t>
    <rPh sb="0" eb="5">
      <t>ヨシントウカツブ</t>
    </rPh>
    <rPh sb="14" eb="16">
      <t>カイテイ</t>
    </rPh>
    <phoneticPr fontId="2"/>
  </si>
  <si>
    <t>（　　　　年　　月　　日現在）</t>
    <rPh sb="5" eb="6">
      <t>ネン</t>
    </rPh>
    <rPh sb="8" eb="9">
      <t>ガツ</t>
    </rPh>
    <rPh sb="11" eb="12">
      <t>ニチ</t>
    </rPh>
    <rPh sb="12" eb="14">
      <t>ゲンザイ</t>
    </rPh>
    <phoneticPr fontId="2"/>
  </si>
  <si>
    <t>日付</t>
    <rPh sb="0" eb="2">
      <t>ヒヅケ</t>
    </rPh>
    <phoneticPr fontId="2"/>
  </si>
  <si>
    <t>前受金</t>
    <rPh sb="0" eb="2">
      <t>マエウ</t>
    </rPh>
    <rPh sb="2" eb="3">
      <t>キン</t>
    </rPh>
    <phoneticPr fontId="2"/>
  </si>
  <si>
    <t>収入合計(B)</t>
    <rPh sb="0" eb="2">
      <t>シュウニュウ</t>
    </rPh>
    <rPh sb="2" eb="4">
      <t>ゴウケイ</t>
    </rPh>
    <phoneticPr fontId="2"/>
  </si>
  <si>
    <t>前日繰越金(A)</t>
    <rPh sb="0" eb="2">
      <t>ゼンジツ</t>
    </rPh>
    <rPh sb="2" eb="4">
      <t>クリコシ</t>
    </rPh>
    <rPh sb="4" eb="5">
      <t>キン</t>
    </rPh>
    <phoneticPr fontId="2"/>
  </si>
  <si>
    <t>支出合計(C)</t>
    <rPh sb="0" eb="2">
      <t>シシュツ</t>
    </rPh>
    <rPh sb="2" eb="4">
      <t>ゴウケイ</t>
    </rPh>
    <phoneticPr fontId="2"/>
  </si>
  <si>
    <t>Y</t>
    <phoneticPr fontId="2"/>
  </si>
  <si>
    <t>M</t>
    <phoneticPr fontId="2"/>
  </si>
  <si>
    <t>D</t>
    <phoneticPr fontId="2"/>
  </si>
  <si>
    <t>差引過不足(D)</t>
    <rPh sb="0" eb="2">
      <t>サシヒキ</t>
    </rPh>
    <rPh sb="2" eb="5">
      <t>カブソク</t>
    </rPh>
    <phoneticPr fontId="2"/>
  </si>
  <si>
    <t>差引(E)</t>
    <rPh sb="0" eb="2">
      <t>サシヒキ</t>
    </rPh>
    <phoneticPr fontId="2"/>
  </si>
  <si>
    <t>翌日繰越金(D)+(E)</t>
    <rPh sb="0" eb="2">
      <t>ヨクジツ</t>
    </rPh>
    <rPh sb="2" eb="4">
      <t>クリコシ</t>
    </rPh>
    <rPh sb="4" eb="5">
      <t>キン</t>
    </rPh>
    <phoneticPr fontId="2"/>
  </si>
  <si>
    <t>固定収入</t>
    <rPh sb="0" eb="2">
      <t>コテイ</t>
    </rPh>
    <rPh sb="2" eb="4">
      <t>シュウニュウ</t>
    </rPh>
    <phoneticPr fontId="2"/>
  </si>
  <si>
    <t>固定支出</t>
    <rPh sb="0" eb="2">
      <t>コテイ</t>
    </rPh>
    <rPh sb="2" eb="4">
      <t>シシュツ</t>
    </rPh>
    <phoneticPr fontId="2"/>
  </si>
  <si>
    <t>固定返済</t>
    <rPh sb="0" eb="2">
      <t>コテイ</t>
    </rPh>
    <rPh sb="2" eb="4">
      <t>ヘンサイ</t>
    </rPh>
    <phoneticPr fontId="2"/>
  </si>
  <si>
    <t>W</t>
    <phoneticPr fontId="2"/>
  </si>
  <si>
    <t>末</t>
    <rPh sb="0" eb="1">
      <t>マツ</t>
    </rPh>
    <phoneticPr fontId="2"/>
  </si>
  <si>
    <t>月末</t>
    <rPh sb="0" eb="2">
      <t>ゲツマツ</t>
    </rPh>
    <phoneticPr fontId="2"/>
  </si>
  <si>
    <t>固定収入</t>
    <rPh sb="0" eb="4">
      <t>コテイシュウニュウ</t>
    </rPh>
    <phoneticPr fontId="2"/>
  </si>
  <si>
    <t>摘要</t>
    <rPh sb="0" eb="2">
      <t>テキヨウ</t>
    </rPh>
    <phoneticPr fontId="2"/>
  </si>
  <si>
    <t>収入金額</t>
    <rPh sb="0" eb="4">
      <t>シュウニュウキンガク</t>
    </rPh>
    <phoneticPr fontId="2"/>
  </si>
  <si>
    <t>支出金額</t>
    <rPh sb="0" eb="2">
      <t>シシュツ</t>
    </rPh>
    <rPh sb="2" eb="4">
      <t>キンガク</t>
    </rPh>
    <phoneticPr fontId="2"/>
  </si>
  <si>
    <t>何日</t>
    <rPh sb="0" eb="2">
      <t>ナンニチ</t>
    </rPh>
    <phoneticPr fontId="2"/>
  </si>
  <si>
    <t>日数</t>
    <rPh sb="0" eb="2">
      <t>ニッスウ</t>
    </rPh>
    <phoneticPr fontId="2"/>
  </si>
  <si>
    <t>単位：円</t>
    <rPh sb="0" eb="2">
      <t>タンイ</t>
    </rPh>
    <rPh sb="3" eb="4">
      <t>エン</t>
    </rPh>
    <phoneticPr fontId="2"/>
  </si>
  <si>
    <t>収　入</t>
    <rPh sb="0" eb="1">
      <t>オサム</t>
    </rPh>
    <rPh sb="2" eb="3">
      <t>イレ</t>
    </rPh>
    <phoneticPr fontId="2"/>
  </si>
  <si>
    <t>支　出</t>
    <rPh sb="0" eb="1">
      <t>シ</t>
    </rPh>
    <rPh sb="2" eb="3">
      <t>デ</t>
    </rPh>
    <phoneticPr fontId="2"/>
  </si>
  <si>
    <t>財　務</t>
    <rPh sb="0" eb="1">
      <t>ザイ</t>
    </rPh>
    <rPh sb="2" eb="3">
      <t>ツトム</t>
    </rPh>
    <phoneticPr fontId="2"/>
  </si>
  <si>
    <t>手貸返済</t>
    <rPh sb="0" eb="2">
      <t>テガシ</t>
    </rPh>
    <rPh sb="2" eb="4">
      <t>ヘンサイ</t>
    </rPh>
    <phoneticPr fontId="2"/>
  </si>
  <si>
    <t>手 貸 推 移</t>
    <rPh sb="0" eb="1">
      <t>テ</t>
    </rPh>
    <rPh sb="2" eb="3">
      <t>カシ</t>
    </rPh>
    <rPh sb="4" eb="5">
      <t>スイ</t>
    </rPh>
    <rPh sb="6" eb="7">
      <t>イ</t>
    </rPh>
    <phoneticPr fontId="2"/>
  </si>
  <si>
    <t>手貸借入</t>
    <rPh sb="0" eb="2">
      <t>テガシ</t>
    </rPh>
    <rPh sb="2" eb="4">
      <t>カリイレ</t>
    </rPh>
    <phoneticPr fontId="2"/>
  </si>
  <si>
    <t>当日手貸残高</t>
    <rPh sb="0" eb="2">
      <t>トウジツ</t>
    </rPh>
    <rPh sb="2" eb="4">
      <t>テガシ</t>
    </rPh>
    <rPh sb="4" eb="6">
      <t>ザンダカ</t>
    </rPh>
    <phoneticPr fontId="2"/>
  </si>
  <si>
    <t>合計</t>
    <rPh sb="0" eb="2">
      <t>ゴウケイ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</si>
</sst>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&quot;月&quot;"/>
    <numFmt numFmtId="177" formatCode="[$-411]ggge&quot;年&quot;m&quot;月&quot;d&quot;日&quot;;@"/>
    <numFmt numFmtId="178" formatCode="yyyy/m/d\ aaa"/>
    <numFmt numFmtId="179" formatCode="[$-411]yyyy&quot;年&quot;m&quot;月現在&quot;;@"/>
    <numFmt numFmtId="180" formatCode="m&quot;月&quot;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u/>
      <sz val="16"/>
      <name val="ＭＳ 明朝"/>
      <family val="1"/>
      <charset val="128"/>
    </font>
    <font>
      <u/>
      <sz val="12"/>
      <name val="ＭＳ 明朝"/>
      <family val="1"/>
      <charset val="128"/>
    </font>
    <font>
      <u/>
      <sz val="11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Ｐゴシック"/>
      <family val="3"/>
      <charset val="128"/>
    </font>
    <font>
      <sz val="11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83">
    <xf numFmtId="0" fontId="0" fillId="0" borderId="0" xfId="0"/>
    <xf numFmtId="3" fontId="0" fillId="0" borderId="0" xfId="0" applyNumberFormat="1"/>
    <xf numFmtId="0" fontId="3" fillId="0" borderId="0" xfId="0" applyFont="1"/>
    <xf numFmtId="56" fontId="3" fillId="0" borderId="0" xfId="0" applyNumberFormat="1" applyFont="1"/>
    <xf numFmtId="38" fontId="0" fillId="0" borderId="0" xfId="0" applyNumberFormat="1"/>
    <xf numFmtId="38" fontId="3" fillId="0" borderId="0" xfId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/>
    <xf numFmtId="38" fontId="3" fillId="0" borderId="1" xfId="1" applyFont="1" applyFill="1" applyBorder="1" applyAlignment="1" applyProtection="1">
      <alignment vertical="center"/>
      <protection locked="0"/>
    </xf>
    <xf numFmtId="38" fontId="3" fillId="0" borderId="1" xfId="1" applyFont="1" applyFill="1" applyBorder="1" applyAlignment="1" applyProtection="1">
      <alignment vertical="center"/>
    </xf>
    <xf numFmtId="0" fontId="0" fillId="0" borderId="0" xfId="0" applyAlignment="1">
      <alignment horizontal="right"/>
    </xf>
    <xf numFmtId="0" fontId="7" fillId="0" borderId="0" xfId="0" applyFont="1" applyAlignment="1">
      <alignment horizontal="right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176" fontId="3" fillId="0" borderId="1" xfId="0" applyNumberFormat="1" applyFont="1" applyFill="1" applyBorder="1" applyAlignment="1" applyProtection="1">
      <alignment horizontal="center" vertical="center"/>
      <protection locked="0"/>
    </xf>
    <xf numFmtId="38" fontId="10" fillId="0" borderId="0" xfId="1" applyFont="1"/>
    <xf numFmtId="38" fontId="10" fillId="0" borderId="0" xfId="1" applyFont="1" applyFill="1"/>
    <xf numFmtId="178" fontId="10" fillId="0" borderId="0" xfId="1" applyNumberFormat="1" applyFont="1" applyFill="1"/>
    <xf numFmtId="0" fontId="10" fillId="0" borderId="0" xfId="1" applyNumberFormat="1" applyFont="1" applyFill="1"/>
    <xf numFmtId="0" fontId="10" fillId="0" borderId="1" xfId="1" applyNumberFormat="1" applyFont="1" applyFill="1" applyBorder="1"/>
    <xf numFmtId="178" fontId="10" fillId="0" borderId="1" xfId="1" applyNumberFormat="1" applyFont="1" applyFill="1" applyBorder="1"/>
    <xf numFmtId="38" fontId="10" fillId="0" borderId="1" xfId="1" applyFont="1" applyFill="1" applyBorder="1"/>
    <xf numFmtId="0" fontId="10" fillId="0" borderId="1" xfId="1" applyNumberFormat="1" applyFont="1" applyBorder="1"/>
    <xf numFmtId="178" fontId="10" fillId="3" borderId="1" xfId="1" applyNumberFormat="1" applyFont="1" applyFill="1" applyBorder="1"/>
    <xf numFmtId="38" fontId="10" fillId="3" borderId="1" xfId="1" applyFont="1" applyFill="1" applyBorder="1"/>
    <xf numFmtId="38" fontId="10" fillId="0" borderId="1" xfId="1" applyFont="1" applyBorder="1"/>
    <xf numFmtId="178" fontId="10" fillId="0" borderId="1" xfId="1" applyNumberFormat="1" applyFont="1" applyBorder="1"/>
    <xf numFmtId="180" fontId="3" fillId="0" borderId="1" xfId="0" applyNumberFormat="1" applyFont="1" applyFill="1" applyBorder="1" applyAlignment="1" applyProtection="1">
      <alignment horizontal="center" vertical="center"/>
      <protection locked="0"/>
    </xf>
    <xf numFmtId="38" fontId="10" fillId="0" borderId="1" xfId="1" applyFont="1" applyFill="1" applyBorder="1" applyAlignment="1">
      <alignment shrinkToFit="1"/>
    </xf>
    <xf numFmtId="38" fontId="10" fillId="0" borderId="1" xfId="1" applyFont="1" applyFill="1" applyBorder="1" applyAlignment="1"/>
    <xf numFmtId="38" fontId="10" fillId="3" borderId="1" xfId="1" applyFont="1" applyFill="1" applyBorder="1" applyAlignment="1"/>
    <xf numFmtId="0" fontId="3" fillId="0" borderId="0" xfId="0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4" xfId="0" applyFill="1" applyBorder="1" applyAlignment="1" applyProtection="1">
      <alignment horizontal="left" vertical="top"/>
      <protection locked="0"/>
    </xf>
    <xf numFmtId="0" fontId="0" fillId="0" borderId="5" xfId="0" applyFill="1" applyBorder="1" applyAlignment="1" applyProtection="1">
      <alignment horizontal="left" vertical="top"/>
      <protection locked="0"/>
    </xf>
    <xf numFmtId="0" fontId="0" fillId="0" borderId="6" xfId="0" applyFill="1" applyBorder="1" applyAlignment="1" applyProtection="1">
      <alignment horizontal="left" vertical="top"/>
      <protection locked="0"/>
    </xf>
    <xf numFmtId="0" fontId="0" fillId="0" borderId="7" xfId="0" applyFill="1" applyBorder="1" applyAlignment="1" applyProtection="1">
      <alignment horizontal="left" vertical="top"/>
      <protection locked="0"/>
    </xf>
    <xf numFmtId="0" fontId="0" fillId="0" borderId="0" xfId="0" applyFill="1" applyBorder="1" applyAlignment="1" applyProtection="1">
      <alignment horizontal="left" vertical="top"/>
      <protection locked="0"/>
    </xf>
    <xf numFmtId="0" fontId="0" fillId="0" borderId="8" xfId="0" applyFill="1" applyBorder="1" applyAlignment="1" applyProtection="1">
      <alignment horizontal="left" vertical="top"/>
      <protection locked="0"/>
    </xf>
    <xf numFmtId="0" fontId="0" fillId="0" borderId="9" xfId="0" applyFill="1" applyBorder="1" applyAlignment="1" applyProtection="1">
      <alignment horizontal="left" vertical="top"/>
      <protection locked="0"/>
    </xf>
    <xf numFmtId="0" fontId="0" fillId="0" borderId="10" xfId="0" applyFill="1" applyBorder="1" applyAlignment="1" applyProtection="1">
      <alignment horizontal="left" vertical="top"/>
      <protection locked="0"/>
    </xf>
    <xf numFmtId="0" fontId="0" fillId="0" borderId="11" xfId="0" applyFill="1" applyBorder="1" applyAlignment="1" applyProtection="1">
      <alignment horizontal="left" vertical="top"/>
      <protection locked="0"/>
    </xf>
    <xf numFmtId="0" fontId="8" fillId="0" borderId="10" xfId="0" applyFont="1" applyBorder="1" applyAlignment="1">
      <alignment horizontal="right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12" xfId="0" applyFont="1" applyFill="1" applyBorder="1" applyAlignment="1">
      <alignment vertical="center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255"/>
    </xf>
    <xf numFmtId="0" fontId="3" fillId="0" borderId="2" xfId="0" applyFont="1" applyFill="1" applyBorder="1" applyAlignment="1">
      <alignment vertical="center" shrinkToFit="1"/>
    </xf>
    <xf numFmtId="0" fontId="3" fillId="0" borderId="3" xfId="0" applyFont="1" applyFill="1" applyBorder="1" applyAlignment="1">
      <alignment vertical="center" shrinkToFit="1"/>
    </xf>
    <xf numFmtId="0" fontId="3" fillId="0" borderId="12" xfId="0" applyFont="1" applyFill="1" applyBorder="1" applyAlignment="1">
      <alignment vertical="center" shrinkToFit="1"/>
    </xf>
    <xf numFmtId="0" fontId="3" fillId="0" borderId="1" xfId="0" applyFont="1" applyFill="1" applyBorder="1" applyAlignment="1">
      <alignment vertical="center" textRotation="255"/>
    </xf>
    <xf numFmtId="0" fontId="3" fillId="0" borderId="1" xfId="0" applyFont="1" applyFill="1" applyBorder="1" applyAlignment="1"/>
    <xf numFmtId="0" fontId="0" fillId="0" borderId="0" xfId="0" applyAlignment="1">
      <alignment horizontal="center"/>
    </xf>
    <xf numFmtId="0" fontId="3" fillId="0" borderId="0" xfId="0" applyFont="1" applyAlignment="1">
      <alignment horizontal="right"/>
    </xf>
    <xf numFmtId="177" fontId="9" fillId="0" borderId="0" xfId="0" applyNumberFormat="1" applyFont="1" applyAlignment="1" applyProtection="1">
      <alignment horizontal="center"/>
      <protection locked="0"/>
    </xf>
    <xf numFmtId="0" fontId="3" fillId="0" borderId="1" xfId="0" applyFont="1" applyBorder="1" applyAlignment="1">
      <alignment shrinkToFit="1"/>
    </xf>
    <xf numFmtId="0" fontId="0" fillId="0" borderId="1" xfId="0" applyBorder="1" applyAlignment="1">
      <alignment shrinkToFit="1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 applyProtection="1">
      <alignment shrinkToFit="1"/>
      <protection locked="0"/>
    </xf>
    <xf numFmtId="0" fontId="0" fillId="0" borderId="1" xfId="0" applyBorder="1" applyAlignment="1" applyProtection="1">
      <alignment shrinkToFit="1"/>
      <protection locked="0"/>
    </xf>
    <xf numFmtId="0" fontId="3" fillId="0" borderId="12" xfId="0" applyFont="1" applyFill="1" applyBorder="1" applyAlignment="1">
      <alignment horizontal="center" vertical="center"/>
    </xf>
    <xf numFmtId="38" fontId="10" fillId="0" borderId="2" xfId="1" applyFont="1" applyFill="1" applyBorder="1" applyAlignment="1">
      <alignment horizontal="center"/>
    </xf>
    <xf numFmtId="38" fontId="10" fillId="0" borderId="3" xfId="1" applyFont="1" applyFill="1" applyBorder="1" applyAlignment="1">
      <alignment horizontal="center"/>
    </xf>
    <xf numFmtId="38" fontId="10" fillId="0" borderId="12" xfId="1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179" fontId="9" fillId="3" borderId="0" xfId="0" applyNumberFormat="1" applyFont="1" applyFill="1" applyAlignment="1" applyProtection="1">
      <alignment horizont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1"/>
  <sheetViews>
    <sheetView tabSelected="1" zoomScaleNormal="100" workbookViewId="0"/>
  </sheetViews>
  <sheetFormatPr defaultRowHeight="13.5" x14ac:dyDescent="0.15"/>
  <cols>
    <col min="1" max="1" width="2.5" customWidth="1"/>
    <col min="2" max="2" width="3.5" customWidth="1"/>
    <col min="3" max="3" width="2.875" customWidth="1"/>
    <col min="4" max="4" width="17.25" customWidth="1"/>
    <col min="5" max="10" width="10.625" customWidth="1"/>
  </cols>
  <sheetData>
    <row r="1" spans="1:15" x14ac:dyDescent="0.15">
      <c r="A1" s="2"/>
      <c r="B1" s="2"/>
      <c r="C1" s="2"/>
      <c r="D1" s="2"/>
      <c r="E1" s="72" t="s">
        <v>32</v>
      </c>
      <c r="F1" s="72"/>
      <c r="G1" s="72"/>
      <c r="H1" s="72"/>
      <c r="I1" s="35"/>
      <c r="J1" s="35"/>
    </row>
    <row r="2" spans="1:15" x14ac:dyDescent="0.15">
      <c r="A2" s="2"/>
      <c r="E2" s="72"/>
      <c r="F2" s="72"/>
      <c r="G2" s="72"/>
      <c r="H2" s="72"/>
    </row>
    <row r="3" spans="1:15" ht="20.25" customHeight="1" x14ac:dyDescent="0.15">
      <c r="A3" s="2"/>
    </row>
    <row r="4" spans="1:15" ht="15.75" customHeight="1" x14ac:dyDescent="0.15">
      <c r="A4" s="2"/>
      <c r="B4" s="70" t="s">
        <v>30</v>
      </c>
      <c r="C4" s="71"/>
      <c r="D4" s="71"/>
      <c r="E4" s="6"/>
      <c r="F4" s="6"/>
      <c r="G4" s="6"/>
      <c r="H4" s="16"/>
      <c r="I4" s="36"/>
      <c r="J4" s="36"/>
    </row>
    <row r="5" spans="1:15" ht="24.75" customHeight="1" x14ac:dyDescent="0.15">
      <c r="A5" s="2"/>
      <c r="B5" s="73"/>
      <c r="C5" s="74"/>
      <c r="D5" s="74"/>
      <c r="E5" s="15"/>
      <c r="F5" s="69" t="s">
        <v>39</v>
      </c>
      <c r="G5" s="69"/>
      <c r="H5" s="69"/>
      <c r="I5" s="7"/>
      <c r="J5" s="8"/>
      <c r="L5" s="67"/>
      <c r="M5" s="67"/>
      <c r="N5" s="67"/>
      <c r="O5" s="67"/>
    </row>
    <row r="6" spans="1:15" ht="21.75" customHeight="1" x14ac:dyDescent="0.15">
      <c r="A6" s="2"/>
      <c r="B6" s="2"/>
      <c r="C6" s="2"/>
      <c r="D6" s="2"/>
      <c r="E6" s="2"/>
      <c r="F6" s="3"/>
      <c r="G6" s="2"/>
      <c r="H6" s="2"/>
      <c r="I6" s="48" t="s">
        <v>34</v>
      </c>
      <c r="J6" s="48"/>
    </row>
    <row r="7" spans="1:15" ht="23.1" customHeight="1" x14ac:dyDescent="0.15">
      <c r="A7" s="2"/>
      <c r="B7" s="49" t="s">
        <v>27</v>
      </c>
      <c r="C7" s="50"/>
      <c r="D7" s="51"/>
      <c r="E7" s="10" t="s">
        <v>19</v>
      </c>
      <c r="F7" s="37" t="s">
        <v>28</v>
      </c>
      <c r="G7" s="38"/>
      <c r="H7" s="38"/>
      <c r="I7" s="38"/>
      <c r="J7" s="75"/>
    </row>
    <row r="8" spans="1:15" ht="23.1" customHeight="1" x14ac:dyDescent="0.15">
      <c r="A8" s="2"/>
      <c r="B8" s="52"/>
      <c r="C8" s="53"/>
      <c r="D8" s="54"/>
      <c r="E8" s="10" t="s">
        <v>26</v>
      </c>
      <c r="F8" s="17" t="s">
        <v>36</v>
      </c>
      <c r="G8" s="18" t="s">
        <v>36</v>
      </c>
      <c r="H8" s="18" t="s">
        <v>35</v>
      </c>
      <c r="I8" s="18" t="s">
        <v>37</v>
      </c>
      <c r="J8" s="18" t="s">
        <v>37</v>
      </c>
      <c r="K8" s="9"/>
    </row>
    <row r="9" spans="1:15" ht="23.1" customHeight="1" x14ac:dyDescent="0.15">
      <c r="A9" s="2"/>
      <c r="B9" s="55" t="s">
        <v>0</v>
      </c>
      <c r="C9" s="56"/>
      <c r="D9" s="57"/>
      <c r="E9" s="13"/>
      <c r="F9" s="14">
        <f>E34</f>
        <v>0</v>
      </c>
      <c r="G9" s="14">
        <f>F34</f>
        <v>0</v>
      </c>
      <c r="H9" s="14">
        <f>G34</f>
        <v>0</v>
      </c>
      <c r="I9" s="14">
        <f>H34</f>
        <v>0</v>
      </c>
      <c r="J9" s="14">
        <f>I34</f>
        <v>0</v>
      </c>
      <c r="K9" s="4"/>
    </row>
    <row r="10" spans="1:15" ht="23.1" customHeight="1" x14ac:dyDescent="0.15">
      <c r="A10" s="2"/>
      <c r="B10" s="61" t="s">
        <v>1</v>
      </c>
      <c r="C10" s="55" t="s">
        <v>2</v>
      </c>
      <c r="D10" s="57"/>
      <c r="E10" s="13"/>
      <c r="F10" s="13"/>
      <c r="G10" s="13"/>
      <c r="H10" s="13"/>
      <c r="I10" s="13"/>
      <c r="J10" s="13"/>
      <c r="K10" s="4"/>
    </row>
    <row r="11" spans="1:15" ht="23.1" customHeight="1" x14ac:dyDescent="0.15">
      <c r="A11" s="2"/>
      <c r="B11" s="61"/>
      <c r="C11" s="55" t="s">
        <v>31</v>
      </c>
      <c r="D11" s="57"/>
      <c r="E11" s="13"/>
      <c r="F11" s="13"/>
      <c r="G11" s="13"/>
      <c r="H11" s="13"/>
      <c r="I11" s="13"/>
      <c r="J11" s="13"/>
    </row>
    <row r="12" spans="1:15" ht="23.1" customHeight="1" x14ac:dyDescent="0.15">
      <c r="A12" s="2"/>
      <c r="B12" s="61"/>
      <c r="C12" s="55" t="s">
        <v>3</v>
      </c>
      <c r="D12" s="57"/>
      <c r="E12" s="13"/>
      <c r="F12" s="13"/>
      <c r="G12" s="13"/>
      <c r="H12" s="13"/>
      <c r="I12" s="13"/>
      <c r="J12" s="13"/>
      <c r="K12" s="11"/>
    </row>
    <row r="13" spans="1:15" ht="23.1" customHeight="1" x14ac:dyDescent="0.15">
      <c r="A13" s="2"/>
      <c r="B13" s="61"/>
      <c r="C13" s="55" t="s">
        <v>4</v>
      </c>
      <c r="D13" s="57"/>
      <c r="E13" s="13"/>
      <c r="F13" s="13"/>
      <c r="G13" s="13"/>
      <c r="H13" s="13"/>
      <c r="I13" s="13"/>
      <c r="J13" s="13"/>
      <c r="K13" s="11"/>
    </row>
    <row r="14" spans="1:15" ht="23.1" customHeight="1" x14ac:dyDescent="0.15">
      <c r="A14" s="2"/>
      <c r="B14" s="61"/>
      <c r="C14" s="55" t="s">
        <v>5</v>
      </c>
      <c r="D14" s="57"/>
      <c r="E14" s="13"/>
      <c r="F14" s="13"/>
      <c r="G14" s="13"/>
      <c r="H14" s="13"/>
      <c r="I14" s="13"/>
      <c r="J14" s="13"/>
      <c r="K14" s="11"/>
    </row>
    <row r="15" spans="1:15" ht="23.1" customHeight="1" x14ac:dyDescent="0.15">
      <c r="A15" s="2"/>
      <c r="B15" s="61"/>
      <c r="C15" s="55" t="s">
        <v>6</v>
      </c>
      <c r="D15" s="57"/>
      <c r="E15" s="14">
        <f t="shared" ref="E15:J15" si="0">E10+E11+E12+E13</f>
        <v>0</v>
      </c>
      <c r="F15" s="14">
        <f t="shared" si="0"/>
        <v>0</v>
      </c>
      <c r="G15" s="14">
        <f t="shared" si="0"/>
        <v>0</v>
      </c>
      <c r="H15" s="14">
        <f t="shared" si="0"/>
        <v>0</v>
      </c>
      <c r="I15" s="14">
        <f t="shared" si="0"/>
        <v>0</v>
      </c>
      <c r="J15" s="14">
        <f t="shared" si="0"/>
        <v>0</v>
      </c>
      <c r="K15" s="11"/>
    </row>
    <row r="16" spans="1:15" ht="23.1" customHeight="1" x14ac:dyDescent="0.15">
      <c r="A16" s="2"/>
      <c r="B16" s="65" t="s">
        <v>15</v>
      </c>
      <c r="C16" s="55" t="s">
        <v>7</v>
      </c>
      <c r="D16" s="57"/>
      <c r="E16" s="13"/>
      <c r="F16" s="13"/>
      <c r="G16" s="13"/>
      <c r="H16" s="13"/>
      <c r="I16" s="13"/>
      <c r="J16" s="13"/>
      <c r="K16" s="11"/>
      <c r="L16" s="4"/>
      <c r="M16" s="5"/>
    </row>
    <row r="17" spans="1:11" ht="23.1" customHeight="1" x14ac:dyDescent="0.15">
      <c r="A17" s="2"/>
      <c r="B17" s="66"/>
      <c r="C17" s="55" t="s">
        <v>8</v>
      </c>
      <c r="D17" s="57"/>
      <c r="E17" s="13"/>
      <c r="F17" s="13"/>
      <c r="G17" s="13"/>
      <c r="H17" s="13"/>
      <c r="I17" s="13"/>
      <c r="J17" s="13"/>
      <c r="K17" s="11"/>
    </row>
    <row r="18" spans="1:11" ht="23.1" customHeight="1" x14ac:dyDescent="0.15">
      <c r="A18" s="2"/>
      <c r="B18" s="66"/>
      <c r="C18" s="55" t="s">
        <v>9</v>
      </c>
      <c r="D18" s="57"/>
      <c r="E18" s="13"/>
      <c r="F18" s="13"/>
      <c r="G18" s="13"/>
      <c r="H18" s="13"/>
      <c r="I18" s="13"/>
      <c r="J18" s="13"/>
      <c r="K18" s="11"/>
    </row>
    <row r="19" spans="1:11" ht="23.1" customHeight="1" x14ac:dyDescent="0.15">
      <c r="A19" s="2"/>
      <c r="B19" s="66"/>
      <c r="C19" s="55" t="s">
        <v>10</v>
      </c>
      <c r="D19" s="57"/>
      <c r="E19" s="13"/>
      <c r="F19" s="13"/>
      <c r="G19" s="13"/>
      <c r="H19" s="13"/>
      <c r="I19" s="13"/>
      <c r="J19" s="13"/>
      <c r="K19" s="12"/>
    </row>
    <row r="20" spans="1:11" ht="23.1" customHeight="1" x14ac:dyDescent="0.15">
      <c r="A20" s="2"/>
      <c r="B20" s="66"/>
      <c r="C20" s="55" t="s">
        <v>11</v>
      </c>
      <c r="D20" s="57"/>
      <c r="E20" s="13"/>
      <c r="F20" s="13"/>
      <c r="G20" s="13"/>
      <c r="H20" s="13"/>
      <c r="I20" s="13"/>
      <c r="J20" s="13"/>
      <c r="K20" s="4"/>
    </row>
    <row r="21" spans="1:11" ht="23.1" customHeight="1" x14ac:dyDescent="0.15">
      <c r="A21" s="2"/>
      <c r="B21" s="66"/>
      <c r="C21" s="55" t="s">
        <v>12</v>
      </c>
      <c r="D21" s="57"/>
      <c r="E21" s="13"/>
      <c r="F21" s="13"/>
      <c r="G21" s="13"/>
      <c r="H21" s="13"/>
      <c r="I21" s="13"/>
      <c r="J21" s="13"/>
    </row>
    <row r="22" spans="1:11" ht="23.1" customHeight="1" x14ac:dyDescent="0.15">
      <c r="A22" s="2"/>
      <c r="B22" s="66"/>
      <c r="C22" s="55" t="s">
        <v>13</v>
      </c>
      <c r="D22" s="57"/>
      <c r="E22" s="13"/>
      <c r="F22" s="13"/>
      <c r="G22" s="13"/>
      <c r="H22" s="13"/>
      <c r="I22" s="13"/>
      <c r="J22" s="13"/>
      <c r="K22" s="4"/>
    </row>
    <row r="23" spans="1:11" ht="23.1" customHeight="1" x14ac:dyDescent="0.15">
      <c r="A23" s="2"/>
      <c r="B23" s="66"/>
      <c r="C23" s="55" t="s">
        <v>14</v>
      </c>
      <c r="D23" s="57"/>
      <c r="E23" s="13"/>
      <c r="F23" s="13"/>
      <c r="G23" s="13"/>
      <c r="H23" s="13"/>
      <c r="I23" s="13"/>
      <c r="J23" s="13"/>
    </row>
    <row r="24" spans="1:11" ht="23.1" customHeight="1" x14ac:dyDescent="0.15">
      <c r="A24" s="2"/>
      <c r="B24" s="66"/>
      <c r="C24" s="55" t="s">
        <v>16</v>
      </c>
      <c r="D24" s="57"/>
      <c r="E24" s="13"/>
      <c r="F24" s="13"/>
      <c r="G24" s="13"/>
      <c r="H24" s="13"/>
      <c r="I24" s="13"/>
      <c r="J24" s="13"/>
    </row>
    <row r="25" spans="1:11" ht="23.1" customHeight="1" x14ac:dyDescent="0.15">
      <c r="A25" s="2"/>
      <c r="B25" s="66"/>
      <c r="C25" s="55" t="s">
        <v>17</v>
      </c>
      <c r="D25" s="57"/>
      <c r="E25" s="14">
        <f t="shared" ref="E25:J25" si="1">E16+E17+E18+E20+E21+E22+E23</f>
        <v>0</v>
      </c>
      <c r="F25" s="14">
        <f t="shared" si="1"/>
        <v>0</v>
      </c>
      <c r="G25" s="14">
        <f t="shared" si="1"/>
        <v>0</v>
      </c>
      <c r="H25" s="14">
        <f t="shared" si="1"/>
        <v>0</v>
      </c>
      <c r="I25" s="14">
        <f t="shared" si="1"/>
        <v>0</v>
      </c>
      <c r="J25" s="14">
        <f t="shared" si="1"/>
        <v>0</v>
      </c>
    </row>
    <row r="26" spans="1:11" ht="23.1" customHeight="1" x14ac:dyDescent="0.15">
      <c r="A26" s="2"/>
      <c r="B26" s="62" t="s">
        <v>18</v>
      </c>
      <c r="C26" s="63"/>
      <c r="D26" s="64"/>
      <c r="E26" s="14">
        <f t="shared" ref="E26:J26" si="2">E9+E15-E25</f>
        <v>0</v>
      </c>
      <c r="F26" s="14">
        <f t="shared" si="2"/>
        <v>0</v>
      </c>
      <c r="G26" s="14">
        <f t="shared" si="2"/>
        <v>0</v>
      </c>
      <c r="H26" s="14">
        <f t="shared" si="2"/>
        <v>0</v>
      </c>
      <c r="I26" s="14">
        <f t="shared" si="2"/>
        <v>0</v>
      </c>
      <c r="J26" s="14">
        <f t="shared" si="2"/>
        <v>0</v>
      </c>
    </row>
    <row r="27" spans="1:11" ht="23.1" customHeight="1" x14ac:dyDescent="0.15">
      <c r="A27" s="2"/>
      <c r="B27" s="61" t="s">
        <v>24</v>
      </c>
      <c r="C27" s="55" t="s">
        <v>20</v>
      </c>
      <c r="D27" s="57"/>
      <c r="E27" s="13"/>
      <c r="F27" s="13"/>
      <c r="G27" s="13"/>
      <c r="H27" s="13"/>
      <c r="I27" s="13"/>
      <c r="J27" s="13"/>
    </row>
    <row r="28" spans="1:11" ht="23.1" customHeight="1" x14ac:dyDescent="0.15">
      <c r="A28" s="2"/>
      <c r="B28" s="61"/>
      <c r="C28" s="55" t="s">
        <v>10</v>
      </c>
      <c r="D28" s="57"/>
      <c r="E28" s="13"/>
      <c r="F28" s="13"/>
      <c r="G28" s="13"/>
      <c r="H28" s="13"/>
      <c r="I28" s="13"/>
      <c r="J28" s="13"/>
    </row>
    <row r="29" spans="1:11" ht="23.1" customHeight="1" x14ac:dyDescent="0.15">
      <c r="A29" s="2"/>
      <c r="B29" s="61"/>
      <c r="C29" s="55" t="s">
        <v>21</v>
      </c>
      <c r="D29" s="57"/>
      <c r="E29" s="13"/>
      <c r="F29" s="13"/>
      <c r="G29" s="13"/>
      <c r="H29" s="13"/>
      <c r="I29" s="13"/>
      <c r="J29" s="13"/>
    </row>
    <row r="30" spans="1:11" ht="23.1" customHeight="1" x14ac:dyDescent="0.15">
      <c r="A30" s="2"/>
      <c r="B30" s="61"/>
      <c r="C30" s="55" t="s">
        <v>10</v>
      </c>
      <c r="D30" s="57"/>
      <c r="E30" s="13"/>
      <c r="F30" s="13"/>
      <c r="G30" s="13"/>
      <c r="H30" s="13"/>
      <c r="I30" s="13"/>
      <c r="J30" s="13"/>
    </row>
    <row r="31" spans="1:11" ht="23.1" customHeight="1" x14ac:dyDescent="0.15">
      <c r="A31" s="2"/>
      <c r="B31" s="61"/>
      <c r="C31" s="55" t="s">
        <v>22</v>
      </c>
      <c r="D31" s="57"/>
      <c r="E31" s="13"/>
      <c r="F31" s="13"/>
      <c r="G31" s="13"/>
      <c r="H31" s="13"/>
      <c r="I31" s="13"/>
      <c r="J31" s="13"/>
    </row>
    <row r="32" spans="1:11" ht="23.1" customHeight="1" x14ac:dyDescent="0.15">
      <c r="A32" s="2"/>
      <c r="B32" s="61"/>
      <c r="C32" s="55" t="s">
        <v>10</v>
      </c>
      <c r="D32" s="57"/>
      <c r="E32" s="13"/>
      <c r="F32" s="13"/>
      <c r="G32" s="13"/>
      <c r="H32" s="13"/>
      <c r="I32" s="13"/>
      <c r="J32" s="13"/>
    </row>
    <row r="33" spans="1:10" ht="23.1" customHeight="1" x14ac:dyDescent="0.15">
      <c r="A33" s="2"/>
      <c r="B33" s="61"/>
      <c r="C33" s="55" t="s">
        <v>23</v>
      </c>
      <c r="D33" s="57"/>
      <c r="E33" s="14">
        <f t="shared" ref="E33:J33" si="3">E27+E29-E31</f>
        <v>0</v>
      </c>
      <c r="F33" s="14">
        <f t="shared" si="3"/>
        <v>0</v>
      </c>
      <c r="G33" s="14">
        <f t="shared" si="3"/>
        <v>0</v>
      </c>
      <c r="H33" s="14">
        <f t="shared" si="3"/>
        <v>0</v>
      </c>
      <c r="I33" s="14">
        <f t="shared" si="3"/>
        <v>0</v>
      </c>
      <c r="J33" s="14">
        <f t="shared" si="3"/>
        <v>0</v>
      </c>
    </row>
    <row r="34" spans="1:10" ht="23.1" customHeight="1" x14ac:dyDescent="0.15">
      <c r="A34" s="2"/>
      <c r="B34" s="55" t="s">
        <v>25</v>
      </c>
      <c r="C34" s="56"/>
      <c r="D34" s="57"/>
      <c r="E34" s="14">
        <f t="shared" ref="E34:J34" si="4">E26+E33</f>
        <v>0</v>
      </c>
      <c r="F34" s="14">
        <f t="shared" si="4"/>
        <v>0</v>
      </c>
      <c r="G34" s="14">
        <f t="shared" si="4"/>
        <v>0</v>
      </c>
      <c r="H34" s="14">
        <f t="shared" si="4"/>
        <v>0</v>
      </c>
      <c r="I34" s="14">
        <f t="shared" si="4"/>
        <v>0</v>
      </c>
      <c r="J34" s="14">
        <f t="shared" si="4"/>
        <v>0</v>
      </c>
    </row>
    <row r="35" spans="1:10" ht="23.1" customHeight="1" x14ac:dyDescent="0.15">
      <c r="A35" s="2"/>
      <c r="B35" s="37" t="s">
        <v>33</v>
      </c>
      <c r="C35" s="38"/>
      <c r="D35" s="38"/>
      <c r="E35" s="13"/>
      <c r="F35" s="13"/>
      <c r="G35" s="13"/>
      <c r="H35" s="13"/>
      <c r="I35" s="13"/>
      <c r="J35" s="13"/>
    </row>
    <row r="36" spans="1:10" ht="23.1" customHeight="1" x14ac:dyDescent="0.15">
      <c r="A36" s="2"/>
      <c r="B36" s="37" t="s">
        <v>10</v>
      </c>
      <c r="C36" s="38"/>
      <c r="D36" s="38"/>
      <c r="E36" s="13"/>
      <c r="F36" s="13"/>
      <c r="G36" s="13"/>
      <c r="H36" s="13"/>
      <c r="I36" s="13"/>
      <c r="J36" s="13"/>
    </row>
    <row r="37" spans="1:10" ht="23.1" customHeight="1" x14ac:dyDescent="0.15">
      <c r="B37" s="58" t="s">
        <v>29</v>
      </c>
      <c r="C37" s="39"/>
      <c r="D37" s="40"/>
      <c r="E37" s="40"/>
      <c r="F37" s="40"/>
      <c r="G37" s="40"/>
      <c r="H37" s="40"/>
      <c r="I37" s="40"/>
      <c r="J37" s="41"/>
    </row>
    <row r="38" spans="1:10" ht="23.1" customHeight="1" x14ac:dyDescent="0.15">
      <c r="B38" s="59"/>
      <c r="C38" s="42"/>
      <c r="D38" s="43"/>
      <c r="E38" s="43"/>
      <c r="F38" s="43"/>
      <c r="G38" s="43"/>
      <c r="H38" s="43"/>
      <c r="I38" s="43"/>
      <c r="J38" s="44"/>
    </row>
    <row r="39" spans="1:10" ht="23.1" customHeight="1" x14ac:dyDescent="0.15">
      <c r="B39" s="60"/>
      <c r="C39" s="45"/>
      <c r="D39" s="46"/>
      <c r="E39" s="46"/>
      <c r="F39" s="46"/>
      <c r="G39" s="46"/>
      <c r="H39" s="46"/>
      <c r="I39" s="46"/>
      <c r="J39" s="47"/>
    </row>
    <row r="40" spans="1:10" x14ac:dyDescent="0.15">
      <c r="H40" s="1"/>
    </row>
    <row r="41" spans="1:10" x14ac:dyDescent="0.15">
      <c r="G41" s="68" t="s">
        <v>38</v>
      </c>
      <c r="H41" s="68"/>
      <c r="I41" s="68"/>
      <c r="J41" s="68"/>
    </row>
  </sheetData>
  <dataConsolidate/>
  <mergeCells count="44">
    <mergeCell ref="L5:O5"/>
    <mergeCell ref="G41:J41"/>
    <mergeCell ref="F5:H5"/>
    <mergeCell ref="B4:D4"/>
    <mergeCell ref="E1:H2"/>
    <mergeCell ref="B5:D5"/>
    <mergeCell ref="F7:J7"/>
    <mergeCell ref="B9:D9"/>
    <mergeCell ref="B10:B15"/>
    <mergeCell ref="C10:D10"/>
    <mergeCell ref="C11:D11"/>
    <mergeCell ref="C12:D12"/>
    <mergeCell ref="C13:D13"/>
    <mergeCell ref="C14:D14"/>
    <mergeCell ref="C15:D15"/>
    <mergeCell ref="C32:D32"/>
    <mergeCell ref="C33:D33"/>
    <mergeCell ref="C20:D20"/>
    <mergeCell ref="C21:D21"/>
    <mergeCell ref="C22:D22"/>
    <mergeCell ref="C23:D23"/>
    <mergeCell ref="C24:D24"/>
    <mergeCell ref="B26:D26"/>
    <mergeCell ref="B16:B25"/>
    <mergeCell ref="C16:D16"/>
    <mergeCell ref="C17:D17"/>
    <mergeCell ref="C18:D18"/>
    <mergeCell ref="C19:D19"/>
    <mergeCell ref="I1:J1"/>
    <mergeCell ref="I4:J4"/>
    <mergeCell ref="B36:D36"/>
    <mergeCell ref="B35:D35"/>
    <mergeCell ref="C37:J39"/>
    <mergeCell ref="I6:J6"/>
    <mergeCell ref="B7:D8"/>
    <mergeCell ref="B34:D34"/>
    <mergeCell ref="B37:B39"/>
    <mergeCell ref="C25:D25"/>
    <mergeCell ref="B27:B33"/>
    <mergeCell ref="C27:D27"/>
    <mergeCell ref="C28:D28"/>
    <mergeCell ref="C29:D29"/>
    <mergeCell ref="C30:D30"/>
    <mergeCell ref="C31:D31"/>
  </mergeCells>
  <phoneticPr fontId="2"/>
  <pageMargins left="0.78740157480314965" right="0.78740157480314965" top="0.39370078740157483" bottom="0.39370078740157483" header="0.51181102362204722" footer="0.51181102362204722"/>
  <pageSetup paperSize="9" scale="92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1102"/>
  <sheetViews>
    <sheetView zoomScale="80" zoomScaleNormal="80" workbookViewId="0">
      <pane xSplit="7" ySplit="2" topLeftCell="H3" activePane="bottomRight" state="frozen"/>
      <selection pane="topRight" activeCell="H1" sqref="H1"/>
      <selection pane="bottomLeft" activeCell="A3" sqref="A3"/>
      <selection pane="bottomRight"/>
    </sheetView>
  </sheetViews>
  <sheetFormatPr defaultRowHeight="18.75" x14ac:dyDescent="0.45"/>
  <cols>
    <col min="1" max="1" width="6.25" style="26" bestFit="1" customWidth="1"/>
    <col min="2" max="2" width="15.5" style="30" bestFit="1" customWidth="1"/>
    <col min="3" max="3" width="3.75" style="23" hidden="1" customWidth="1"/>
    <col min="4" max="4" width="6.25" style="23" hidden="1" customWidth="1"/>
    <col min="5" max="7" width="4" style="23" hidden="1" customWidth="1"/>
    <col min="8" max="8" width="15" style="29" customWidth="1"/>
    <col min="9" max="13" width="15" style="28" customWidth="1"/>
    <col min="14" max="14" width="15" style="25" customWidth="1"/>
    <col min="15" max="15" width="15" style="29" customWidth="1"/>
    <col min="16" max="24" width="15" style="28" customWidth="1"/>
    <col min="25" max="25" width="15" style="25" customWidth="1"/>
    <col min="26" max="27" width="15" style="29" customWidth="1"/>
    <col min="28" max="33" width="15" style="28" customWidth="1"/>
    <col min="34" max="34" width="15" style="25" customWidth="1"/>
    <col min="35" max="36" width="15" style="29" customWidth="1"/>
    <col min="37" max="40" width="15.125" style="34" customWidth="1"/>
    <col min="41" max="42" width="15.125" style="29" customWidth="1"/>
    <col min="43" max="43" width="15.125" style="19" customWidth="1"/>
    <col min="44" max="16384" width="9" style="19"/>
  </cols>
  <sheetData>
    <row r="1" spans="1:42" s="20" customFormat="1" x14ac:dyDescent="0.45">
      <c r="A1" s="23"/>
      <c r="B1" s="24"/>
      <c r="C1" s="23"/>
      <c r="D1" s="23"/>
      <c r="E1" s="23"/>
      <c r="F1" s="23"/>
      <c r="G1" s="23"/>
      <c r="H1" s="25"/>
      <c r="I1" s="76" t="s">
        <v>64</v>
      </c>
      <c r="J1" s="77"/>
      <c r="K1" s="77"/>
      <c r="L1" s="77"/>
      <c r="M1" s="77"/>
      <c r="N1" s="77"/>
      <c r="O1" s="78"/>
      <c r="P1" s="76" t="s">
        <v>65</v>
      </c>
      <c r="Q1" s="77"/>
      <c r="R1" s="77"/>
      <c r="S1" s="77"/>
      <c r="T1" s="77"/>
      <c r="U1" s="77"/>
      <c r="V1" s="77"/>
      <c r="W1" s="77"/>
      <c r="X1" s="77"/>
      <c r="Y1" s="77"/>
      <c r="Z1" s="78"/>
      <c r="AA1" s="25"/>
      <c r="AB1" s="76" t="s">
        <v>66</v>
      </c>
      <c r="AC1" s="77"/>
      <c r="AD1" s="77"/>
      <c r="AE1" s="77"/>
      <c r="AF1" s="77"/>
      <c r="AG1" s="77"/>
      <c r="AH1" s="77"/>
      <c r="AI1" s="78"/>
      <c r="AJ1" s="25"/>
      <c r="AK1" s="77" t="s">
        <v>68</v>
      </c>
      <c r="AL1" s="77"/>
      <c r="AM1" s="77"/>
      <c r="AN1" s="77"/>
      <c r="AO1" s="28"/>
      <c r="AP1" s="34"/>
    </row>
    <row r="2" spans="1:42" s="20" customFormat="1" x14ac:dyDescent="0.45">
      <c r="A2" s="23" t="s">
        <v>62</v>
      </c>
      <c r="B2" s="24" t="s">
        <v>40</v>
      </c>
      <c r="C2" s="23" t="s">
        <v>54</v>
      </c>
      <c r="D2" s="23" t="s">
        <v>45</v>
      </c>
      <c r="E2" s="23" t="s">
        <v>46</v>
      </c>
      <c r="F2" s="23" t="s">
        <v>47</v>
      </c>
      <c r="G2" s="23" t="s">
        <v>55</v>
      </c>
      <c r="H2" s="25" t="s">
        <v>43</v>
      </c>
      <c r="I2" s="25" t="s">
        <v>2</v>
      </c>
      <c r="J2" s="25" t="s">
        <v>31</v>
      </c>
      <c r="K2" s="25" t="s">
        <v>41</v>
      </c>
      <c r="L2" s="25" t="s">
        <v>4</v>
      </c>
      <c r="M2" s="25" t="s">
        <v>5</v>
      </c>
      <c r="N2" s="25" t="s">
        <v>51</v>
      </c>
      <c r="O2" s="25" t="s">
        <v>42</v>
      </c>
      <c r="P2" s="25" t="s">
        <v>7</v>
      </c>
      <c r="Q2" s="25" t="s">
        <v>8</v>
      </c>
      <c r="R2" s="25" t="s">
        <v>9</v>
      </c>
      <c r="S2" s="25" t="s">
        <v>10</v>
      </c>
      <c r="T2" s="25" t="s">
        <v>11</v>
      </c>
      <c r="U2" s="25" t="s">
        <v>12</v>
      </c>
      <c r="V2" s="25" t="s">
        <v>13</v>
      </c>
      <c r="W2" s="25" t="s">
        <v>14</v>
      </c>
      <c r="X2" s="25" t="s">
        <v>16</v>
      </c>
      <c r="Y2" s="25" t="s">
        <v>52</v>
      </c>
      <c r="Z2" s="25" t="s">
        <v>44</v>
      </c>
      <c r="AA2" s="25" t="s">
        <v>48</v>
      </c>
      <c r="AB2" s="25" t="s">
        <v>20</v>
      </c>
      <c r="AC2" s="25" t="s">
        <v>10</v>
      </c>
      <c r="AD2" s="25" t="s">
        <v>21</v>
      </c>
      <c r="AE2" s="25" t="s">
        <v>10</v>
      </c>
      <c r="AF2" s="25" t="s">
        <v>22</v>
      </c>
      <c r="AG2" s="25" t="s">
        <v>10</v>
      </c>
      <c r="AH2" s="25" t="s">
        <v>53</v>
      </c>
      <c r="AI2" s="25" t="s">
        <v>49</v>
      </c>
      <c r="AJ2" s="32" t="s">
        <v>50</v>
      </c>
      <c r="AK2" s="33" t="s">
        <v>69</v>
      </c>
      <c r="AL2" s="33" t="s">
        <v>10</v>
      </c>
      <c r="AM2" s="33" t="s">
        <v>67</v>
      </c>
      <c r="AN2" s="33" t="s">
        <v>10</v>
      </c>
      <c r="AO2" s="25" t="s">
        <v>70</v>
      </c>
      <c r="AP2" s="25" t="s">
        <v>10</v>
      </c>
    </row>
    <row r="3" spans="1:42" x14ac:dyDescent="0.45">
      <c r="A3" s="26">
        <v>1</v>
      </c>
      <c r="B3" s="27">
        <v>46082</v>
      </c>
      <c r="C3" s="23">
        <f>WEEKDAY(B3,2)</f>
        <v>7</v>
      </c>
      <c r="D3" s="23">
        <f>YEAR(B3)</f>
        <v>2026</v>
      </c>
      <c r="E3" s="23">
        <f>MONTH(B3)</f>
        <v>3</v>
      </c>
      <c r="F3" s="23">
        <f t="shared" ref="F3:F28" si="0">IF(G3=1,32,DAY(B3))</f>
        <v>1</v>
      </c>
      <c r="G3" s="23" t="str">
        <f>IF(F4=1,1,"")</f>
        <v/>
      </c>
      <c r="H3" s="28"/>
      <c r="N3" s="25" cm="1">
        <f t="array" ref="N3">INDEX(毎月固定!A$28:B$59,日次!$F3,2)</f>
        <v>0</v>
      </c>
      <c r="O3" s="29">
        <f>SUM(I3:L3,N3)</f>
        <v>0</v>
      </c>
      <c r="Y3" s="25" cm="1">
        <f t="array" ref="Y3">INDEX(毎月固定!E$28:F$59,日次!$F3,2)</f>
        <v>0</v>
      </c>
      <c r="Z3" s="29">
        <f>SUM(P3:R3,T3:W3,Y3)</f>
        <v>0</v>
      </c>
      <c r="AA3" s="29">
        <f>H3+O3-Z3</f>
        <v>0</v>
      </c>
      <c r="AH3" s="25" cm="1">
        <f t="array" ref="AH3">INDEX(毎月固定!I$28:J$59,日次!$F3,2)</f>
        <v>0</v>
      </c>
      <c r="AI3" s="29">
        <f t="shared" ref="AI3:AI66" si="1">SUM(AB3,AD3,-AF3,-AH3)</f>
        <v>0</v>
      </c>
      <c r="AJ3" s="29">
        <f t="shared" ref="AJ3:AJ66" si="2">AA3+AI3</f>
        <v>0</v>
      </c>
      <c r="AO3" s="29">
        <f>AO1+AK3-AM3</f>
        <v>0</v>
      </c>
      <c r="AP3" s="29">
        <f>AP1+AL3-AN3</f>
        <v>0</v>
      </c>
    </row>
    <row r="4" spans="1:42" x14ac:dyDescent="0.45">
      <c r="A4" s="26">
        <f>A3+1</f>
        <v>2</v>
      </c>
      <c r="B4" s="24">
        <f>B3+1</f>
        <v>46083</v>
      </c>
      <c r="C4" s="23">
        <f t="shared" ref="C4:C219" si="3">WEEKDAY(B4,2)</f>
        <v>1</v>
      </c>
      <c r="D4" s="23">
        <f t="shared" ref="D4:D219" si="4">YEAR(B4)</f>
        <v>2026</v>
      </c>
      <c r="E4" s="23">
        <f t="shared" ref="E4:E28" si="5">MONTH(B4)</f>
        <v>3</v>
      </c>
      <c r="F4" s="23">
        <f t="shared" si="0"/>
        <v>2</v>
      </c>
      <c r="G4" s="23" t="str">
        <f t="shared" ref="G4:G219" si="6">IF(F5=1,1,"")</f>
        <v/>
      </c>
      <c r="H4" s="29">
        <f>AJ3</f>
        <v>0</v>
      </c>
      <c r="N4" s="25" cm="1">
        <f t="array" ref="N4">INDEX(毎月固定!A$28:B$59,日次!$F4,2)</f>
        <v>0</v>
      </c>
      <c r="O4" s="29">
        <f>SUM(I4:L4,N4)</f>
        <v>0</v>
      </c>
      <c r="Y4" s="25" cm="1">
        <f t="array" ref="Y4">INDEX(毎月固定!E$28:F$59,日次!$F4,2)</f>
        <v>0</v>
      </c>
      <c r="Z4" s="29">
        <f>SUM(P4:R4,T4:W4,Y4)</f>
        <v>0</v>
      </c>
      <c r="AA4" s="29">
        <f>H4+O4-Z4</f>
        <v>0</v>
      </c>
      <c r="AH4" s="25" cm="1">
        <f t="array" ref="AH4">INDEX(毎月固定!I$28:J$59,日次!$F4,2)</f>
        <v>0</v>
      </c>
      <c r="AI4" s="29">
        <f t="shared" si="1"/>
        <v>0</v>
      </c>
      <c r="AJ4" s="29">
        <f t="shared" si="2"/>
        <v>0</v>
      </c>
      <c r="AO4" s="29">
        <f>AO3+AK4-AM4</f>
        <v>0</v>
      </c>
      <c r="AP4" s="29">
        <f>AP3+AL4-AN4</f>
        <v>0</v>
      </c>
    </row>
    <row r="5" spans="1:42" x14ac:dyDescent="0.45">
      <c r="A5" s="26">
        <f t="shared" ref="A5:A28" si="7">A4+1</f>
        <v>3</v>
      </c>
      <c r="B5" s="24">
        <f t="shared" ref="B5:B28" si="8">B4+1</f>
        <v>46084</v>
      </c>
      <c r="C5" s="23">
        <f t="shared" si="3"/>
        <v>2</v>
      </c>
      <c r="D5" s="23">
        <f t="shared" si="4"/>
        <v>2026</v>
      </c>
      <c r="E5" s="23">
        <f t="shared" si="5"/>
        <v>3</v>
      </c>
      <c r="F5" s="23">
        <f t="shared" si="0"/>
        <v>3</v>
      </c>
      <c r="G5" s="23" t="str">
        <f t="shared" si="6"/>
        <v/>
      </c>
      <c r="H5" s="29">
        <f t="shared" ref="H5:H28" si="9">AJ4</f>
        <v>0</v>
      </c>
      <c r="N5" s="25" cm="1">
        <f t="array" ref="N5">INDEX(毎月固定!A$28:B$59,日次!$F5,2)</f>
        <v>0</v>
      </c>
      <c r="O5" s="29">
        <f t="shared" ref="O5:O28" si="10">SUM(I5:L5,N5)</f>
        <v>0</v>
      </c>
      <c r="Y5" s="25" cm="1">
        <f t="array" ref="Y5">INDEX(毎月固定!E$28:F$59,日次!$F5,2)</f>
        <v>0</v>
      </c>
      <c r="Z5" s="29">
        <f t="shared" ref="Z5:Z28" si="11">SUM(P5:R5,T5:W5,Y5)</f>
        <v>0</v>
      </c>
      <c r="AA5" s="29">
        <f t="shared" ref="AA5:AA28" si="12">H5+O5-Z5</f>
        <v>0</v>
      </c>
      <c r="AH5" s="25" cm="1">
        <f t="array" ref="AH5">INDEX(毎月固定!I$28:J$59,日次!$F5,2)</f>
        <v>0</v>
      </c>
      <c r="AI5" s="29">
        <f t="shared" si="1"/>
        <v>0</v>
      </c>
      <c r="AJ5" s="29">
        <f t="shared" si="2"/>
        <v>0</v>
      </c>
      <c r="AO5" s="29">
        <f t="shared" ref="AO5:AO68" si="13">AO4+AK5-AM5</f>
        <v>0</v>
      </c>
      <c r="AP5" s="29">
        <f t="shared" ref="AP5:AP68" si="14">AP4+AL5-AN5</f>
        <v>0</v>
      </c>
    </row>
    <row r="6" spans="1:42" x14ac:dyDescent="0.45">
      <c r="A6" s="26">
        <f t="shared" si="7"/>
        <v>4</v>
      </c>
      <c r="B6" s="24">
        <f t="shared" si="8"/>
        <v>46085</v>
      </c>
      <c r="C6" s="23">
        <f t="shared" si="3"/>
        <v>3</v>
      </c>
      <c r="D6" s="23">
        <f t="shared" si="4"/>
        <v>2026</v>
      </c>
      <c r="E6" s="23">
        <f t="shared" si="5"/>
        <v>3</v>
      </c>
      <c r="F6" s="23">
        <f t="shared" si="0"/>
        <v>4</v>
      </c>
      <c r="G6" s="23" t="str">
        <f t="shared" si="6"/>
        <v/>
      </c>
      <c r="H6" s="29">
        <f t="shared" si="9"/>
        <v>0</v>
      </c>
      <c r="N6" s="25" cm="1">
        <f t="array" ref="N6">INDEX(毎月固定!A$28:B$59,日次!$F6,2)</f>
        <v>0</v>
      </c>
      <c r="O6" s="29">
        <f t="shared" si="10"/>
        <v>0</v>
      </c>
      <c r="Y6" s="25" cm="1">
        <f t="array" ref="Y6">INDEX(毎月固定!E$28:F$59,日次!$F6,2)</f>
        <v>0</v>
      </c>
      <c r="Z6" s="29">
        <f t="shared" si="11"/>
        <v>0</v>
      </c>
      <c r="AA6" s="29">
        <f t="shared" si="12"/>
        <v>0</v>
      </c>
      <c r="AH6" s="25" cm="1">
        <f t="array" ref="AH6">INDEX(毎月固定!I$28:J$59,日次!$F6,2)</f>
        <v>0</v>
      </c>
      <c r="AI6" s="29">
        <f t="shared" si="1"/>
        <v>0</v>
      </c>
      <c r="AJ6" s="29">
        <f t="shared" si="2"/>
        <v>0</v>
      </c>
      <c r="AO6" s="29">
        <f t="shared" si="13"/>
        <v>0</v>
      </c>
      <c r="AP6" s="29">
        <f t="shared" si="14"/>
        <v>0</v>
      </c>
    </row>
    <row r="7" spans="1:42" x14ac:dyDescent="0.45">
      <c r="A7" s="26">
        <f t="shared" si="7"/>
        <v>5</v>
      </c>
      <c r="B7" s="24">
        <f t="shared" si="8"/>
        <v>46086</v>
      </c>
      <c r="C7" s="23">
        <f t="shared" si="3"/>
        <v>4</v>
      </c>
      <c r="D7" s="23">
        <f t="shared" si="4"/>
        <v>2026</v>
      </c>
      <c r="E7" s="23">
        <f t="shared" si="5"/>
        <v>3</v>
      </c>
      <c r="F7" s="23">
        <f t="shared" si="0"/>
        <v>5</v>
      </c>
      <c r="G7" s="23" t="str">
        <f t="shared" si="6"/>
        <v/>
      </c>
      <c r="H7" s="29">
        <f t="shared" si="9"/>
        <v>0</v>
      </c>
      <c r="N7" s="25" cm="1">
        <f t="array" ref="N7">INDEX(毎月固定!A$28:B$59,日次!$F7,2)</f>
        <v>0</v>
      </c>
      <c r="O7" s="29">
        <f t="shared" si="10"/>
        <v>0</v>
      </c>
      <c r="Y7" s="25" cm="1">
        <f t="array" ref="Y7">INDEX(毎月固定!E$28:F$59,日次!$F7,2)</f>
        <v>0</v>
      </c>
      <c r="Z7" s="29">
        <f t="shared" si="11"/>
        <v>0</v>
      </c>
      <c r="AA7" s="29">
        <f t="shared" si="12"/>
        <v>0</v>
      </c>
      <c r="AH7" s="25" cm="1">
        <f t="array" ref="AH7">INDEX(毎月固定!I$28:J$59,日次!$F7,2)</f>
        <v>0</v>
      </c>
      <c r="AI7" s="29">
        <f t="shared" si="1"/>
        <v>0</v>
      </c>
      <c r="AJ7" s="29">
        <f t="shared" si="2"/>
        <v>0</v>
      </c>
      <c r="AO7" s="29">
        <f t="shared" si="13"/>
        <v>0</v>
      </c>
      <c r="AP7" s="29">
        <f t="shared" si="14"/>
        <v>0</v>
      </c>
    </row>
    <row r="8" spans="1:42" x14ac:dyDescent="0.45">
      <c r="A8" s="26">
        <f t="shared" si="7"/>
        <v>6</v>
      </c>
      <c r="B8" s="24">
        <f t="shared" si="8"/>
        <v>46087</v>
      </c>
      <c r="C8" s="23">
        <f t="shared" si="3"/>
        <v>5</v>
      </c>
      <c r="D8" s="23">
        <f t="shared" si="4"/>
        <v>2026</v>
      </c>
      <c r="E8" s="23">
        <f t="shared" si="5"/>
        <v>3</v>
      </c>
      <c r="F8" s="23">
        <f t="shared" si="0"/>
        <v>6</v>
      </c>
      <c r="G8" s="23" t="str">
        <f t="shared" si="6"/>
        <v/>
      </c>
      <c r="H8" s="29">
        <f t="shared" si="9"/>
        <v>0</v>
      </c>
      <c r="N8" s="25" cm="1">
        <f t="array" ref="N8">INDEX(毎月固定!A$28:B$59,日次!$F8,2)</f>
        <v>0</v>
      </c>
      <c r="O8" s="29">
        <f t="shared" si="10"/>
        <v>0</v>
      </c>
      <c r="Y8" s="25" cm="1">
        <f t="array" ref="Y8">INDEX(毎月固定!E$28:F$59,日次!$F8,2)</f>
        <v>0</v>
      </c>
      <c r="Z8" s="29">
        <f t="shared" si="11"/>
        <v>0</v>
      </c>
      <c r="AA8" s="29">
        <f t="shared" si="12"/>
        <v>0</v>
      </c>
      <c r="AH8" s="25" cm="1">
        <f t="array" ref="AH8">INDEX(毎月固定!I$28:J$59,日次!$F8,2)</f>
        <v>0</v>
      </c>
      <c r="AI8" s="29">
        <f t="shared" si="1"/>
        <v>0</v>
      </c>
      <c r="AJ8" s="29">
        <f t="shared" si="2"/>
        <v>0</v>
      </c>
      <c r="AO8" s="29">
        <f t="shared" si="13"/>
        <v>0</v>
      </c>
      <c r="AP8" s="29">
        <f t="shared" si="14"/>
        <v>0</v>
      </c>
    </row>
    <row r="9" spans="1:42" x14ac:dyDescent="0.45">
      <c r="A9" s="26">
        <f t="shared" si="7"/>
        <v>7</v>
      </c>
      <c r="B9" s="24">
        <f t="shared" si="8"/>
        <v>46088</v>
      </c>
      <c r="C9" s="23">
        <f t="shared" si="3"/>
        <v>6</v>
      </c>
      <c r="D9" s="23">
        <f t="shared" si="4"/>
        <v>2026</v>
      </c>
      <c r="E9" s="23">
        <f t="shared" si="5"/>
        <v>3</v>
      </c>
      <c r="F9" s="23">
        <f t="shared" si="0"/>
        <v>7</v>
      </c>
      <c r="G9" s="23" t="str">
        <f t="shared" si="6"/>
        <v/>
      </c>
      <c r="H9" s="29">
        <f t="shared" si="9"/>
        <v>0</v>
      </c>
      <c r="N9" s="25" cm="1">
        <f t="array" ref="N9">INDEX(毎月固定!A$28:B$59,日次!$F9,2)</f>
        <v>0</v>
      </c>
      <c r="O9" s="29">
        <f t="shared" si="10"/>
        <v>0</v>
      </c>
      <c r="Y9" s="25" cm="1">
        <f t="array" ref="Y9">INDEX(毎月固定!E$28:F$59,日次!$F9,2)</f>
        <v>0</v>
      </c>
      <c r="Z9" s="29">
        <f t="shared" si="11"/>
        <v>0</v>
      </c>
      <c r="AA9" s="29">
        <f t="shared" si="12"/>
        <v>0</v>
      </c>
      <c r="AH9" s="25" cm="1">
        <f t="array" ref="AH9">INDEX(毎月固定!I$28:J$59,日次!$F9,2)</f>
        <v>0</v>
      </c>
      <c r="AI9" s="29">
        <f t="shared" si="1"/>
        <v>0</v>
      </c>
      <c r="AJ9" s="29">
        <f t="shared" si="2"/>
        <v>0</v>
      </c>
      <c r="AO9" s="29">
        <f t="shared" si="13"/>
        <v>0</v>
      </c>
      <c r="AP9" s="29">
        <f t="shared" si="14"/>
        <v>0</v>
      </c>
    </row>
    <row r="10" spans="1:42" x14ac:dyDescent="0.45">
      <c r="A10" s="26">
        <f t="shared" si="7"/>
        <v>8</v>
      </c>
      <c r="B10" s="24">
        <f t="shared" si="8"/>
        <v>46089</v>
      </c>
      <c r="C10" s="23">
        <f t="shared" si="3"/>
        <v>7</v>
      </c>
      <c r="D10" s="23">
        <f t="shared" si="4"/>
        <v>2026</v>
      </c>
      <c r="E10" s="23">
        <f t="shared" si="5"/>
        <v>3</v>
      </c>
      <c r="F10" s="23">
        <f t="shared" si="0"/>
        <v>8</v>
      </c>
      <c r="G10" s="23" t="str">
        <f t="shared" si="6"/>
        <v/>
      </c>
      <c r="H10" s="29">
        <f t="shared" si="9"/>
        <v>0</v>
      </c>
      <c r="N10" s="25" cm="1">
        <f t="array" ref="N10">INDEX(毎月固定!A$28:B$59,日次!$F10,2)</f>
        <v>0</v>
      </c>
      <c r="O10" s="29">
        <f t="shared" si="10"/>
        <v>0</v>
      </c>
      <c r="Y10" s="25" cm="1">
        <f t="array" ref="Y10">INDEX(毎月固定!E$28:F$59,日次!$F10,2)</f>
        <v>0</v>
      </c>
      <c r="Z10" s="29">
        <f t="shared" si="11"/>
        <v>0</v>
      </c>
      <c r="AA10" s="29">
        <f t="shared" si="12"/>
        <v>0</v>
      </c>
      <c r="AH10" s="25" cm="1">
        <f t="array" ref="AH10">INDEX(毎月固定!I$28:J$59,日次!$F10,2)</f>
        <v>0</v>
      </c>
      <c r="AI10" s="29">
        <f t="shared" si="1"/>
        <v>0</v>
      </c>
      <c r="AJ10" s="29">
        <f t="shared" si="2"/>
        <v>0</v>
      </c>
      <c r="AO10" s="29">
        <f t="shared" si="13"/>
        <v>0</v>
      </c>
      <c r="AP10" s="29">
        <f t="shared" si="14"/>
        <v>0</v>
      </c>
    </row>
    <row r="11" spans="1:42" x14ac:dyDescent="0.45">
      <c r="A11" s="26">
        <f t="shared" si="7"/>
        <v>9</v>
      </c>
      <c r="B11" s="24">
        <f t="shared" si="8"/>
        <v>46090</v>
      </c>
      <c r="C11" s="23">
        <f t="shared" si="3"/>
        <v>1</v>
      </c>
      <c r="D11" s="23">
        <f t="shared" si="4"/>
        <v>2026</v>
      </c>
      <c r="E11" s="23">
        <f t="shared" si="5"/>
        <v>3</v>
      </c>
      <c r="F11" s="23">
        <f t="shared" si="0"/>
        <v>9</v>
      </c>
      <c r="G11" s="23" t="str">
        <f t="shared" si="6"/>
        <v/>
      </c>
      <c r="H11" s="29">
        <f t="shared" si="9"/>
        <v>0</v>
      </c>
      <c r="N11" s="25" cm="1">
        <f t="array" ref="N11">INDEX(毎月固定!A$28:B$59,日次!$F11,2)</f>
        <v>0</v>
      </c>
      <c r="O11" s="29">
        <f t="shared" si="10"/>
        <v>0</v>
      </c>
      <c r="Y11" s="25" cm="1">
        <f t="array" ref="Y11">INDEX(毎月固定!E$28:F$59,日次!$F11,2)</f>
        <v>0</v>
      </c>
      <c r="Z11" s="29">
        <f t="shared" si="11"/>
        <v>0</v>
      </c>
      <c r="AA11" s="29">
        <f t="shared" si="12"/>
        <v>0</v>
      </c>
      <c r="AH11" s="25" cm="1">
        <f t="array" ref="AH11">INDEX(毎月固定!I$28:J$59,日次!$F11,2)</f>
        <v>0</v>
      </c>
      <c r="AI11" s="29">
        <f t="shared" si="1"/>
        <v>0</v>
      </c>
      <c r="AJ11" s="29">
        <f t="shared" si="2"/>
        <v>0</v>
      </c>
      <c r="AO11" s="29">
        <f t="shared" si="13"/>
        <v>0</v>
      </c>
      <c r="AP11" s="29">
        <f t="shared" si="14"/>
        <v>0</v>
      </c>
    </row>
    <row r="12" spans="1:42" x14ac:dyDescent="0.45">
      <c r="A12" s="26">
        <f t="shared" si="7"/>
        <v>10</v>
      </c>
      <c r="B12" s="24">
        <f t="shared" si="8"/>
        <v>46091</v>
      </c>
      <c r="C12" s="23">
        <f t="shared" si="3"/>
        <v>2</v>
      </c>
      <c r="D12" s="23">
        <f t="shared" si="4"/>
        <v>2026</v>
      </c>
      <c r="E12" s="23">
        <f t="shared" si="5"/>
        <v>3</v>
      </c>
      <c r="F12" s="23">
        <f t="shared" si="0"/>
        <v>10</v>
      </c>
      <c r="G12" s="23" t="str">
        <f t="shared" si="6"/>
        <v/>
      </c>
      <c r="H12" s="29">
        <f t="shared" si="9"/>
        <v>0</v>
      </c>
      <c r="N12" s="25" cm="1">
        <f t="array" ref="N12">INDEX(毎月固定!A$28:B$59,日次!$F12,2)</f>
        <v>0</v>
      </c>
      <c r="O12" s="29">
        <f t="shared" si="10"/>
        <v>0</v>
      </c>
      <c r="Y12" s="25" cm="1">
        <f t="array" ref="Y12">INDEX(毎月固定!E$28:F$59,日次!$F12,2)</f>
        <v>0</v>
      </c>
      <c r="Z12" s="29">
        <f t="shared" si="11"/>
        <v>0</v>
      </c>
      <c r="AA12" s="29">
        <f t="shared" si="12"/>
        <v>0</v>
      </c>
      <c r="AH12" s="25" cm="1">
        <f t="array" ref="AH12">INDEX(毎月固定!I$28:J$59,日次!$F12,2)</f>
        <v>0</v>
      </c>
      <c r="AI12" s="29">
        <f t="shared" si="1"/>
        <v>0</v>
      </c>
      <c r="AJ12" s="29">
        <f t="shared" si="2"/>
        <v>0</v>
      </c>
      <c r="AO12" s="29">
        <f t="shared" si="13"/>
        <v>0</v>
      </c>
      <c r="AP12" s="29">
        <f t="shared" si="14"/>
        <v>0</v>
      </c>
    </row>
    <row r="13" spans="1:42" x14ac:dyDescent="0.45">
      <c r="A13" s="26">
        <f t="shared" si="7"/>
        <v>11</v>
      </c>
      <c r="B13" s="24">
        <f t="shared" si="8"/>
        <v>46092</v>
      </c>
      <c r="C13" s="23">
        <f t="shared" si="3"/>
        <v>3</v>
      </c>
      <c r="D13" s="23">
        <f t="shared" si="4"/>
        <v>2026</v>
      </c>
      <c r="E13" s="23">
        <f t="shared" si="5"/>
        <v>3</v>
      </c>
      <c r="F13" s="23">
        <f t="shared" si="0"/>
        <v>11</v>
      </c>
      <c r="G13" s="23" t="str">
        <f t="shared" si="6"/>
        <v/>
      </c>
      <c r="H13" s="29">
        <f t="shared" si="9"/>
        <v>0</v>
      </c>
      <c r="N13" s="25" cm="1">
        <f t="array" ref="N13">INDEX(毎月固定!A$28:B$59,日次!$F13,2)</f>
        <v>0</v>
      </c>
      <c r="O13" s="29">
        <f t="shared" si="10"/>
        <v>0</v>
      </c>
      <c r="Y13" s="25" cm="1">
        <f t="array" ref="Y13">INDEX(毎月固定!E$28:F$59,日次!$F13,2)</f>
        <v>0</v>
      </c>
      <c r="Z13" s="29">
        <f t="shared" si="11"/>
        <v>0</v>
      </c>
      <c r="AA13" s="29">
        <f t="shared" si="12"/>
        <v>0</v>
      </c>
      <c r="AH13" s="25" cm="1">
        <f t="array" ref="AH13">INDEX(毎月固定!I$28:J$59,日次!$F13,2)</f>
        <v>0</v>
      </c>
      <c r="AI13" s="29">
        <f t="shared" si="1"/>
        <v>0</v>
      </c>
      <c r="AJ13" s="29">
        <f t="shared" si="2"/>
        <v>0</v>
      </c>
      <c r="AO13" s="29">
        <f t="shared" si="13"/>
        <v>0</v>
      </c>
      <c r="AP13" s="29">
        <f t="shared" si="14"/>
        <v>0</v>
      </c>
    </row>
    <row r="14" spans="1:42" x14ac:dyDescent="0.45">
      <c r="A14" s="26">
        <f t="shared" si="7"/>
        <v>12</v>
      </c>
      <c r="B14" s="24">
        <f t="shared" si="8"/>
        <v>46093</v>
      </c>
      <c r="C14" s="23">
        <f t="shared" si="3"/>
        <v>4</v>
      </c>
      <c r="D14" s="23">
        <f t="shared" si="4"/>
        <v>2026</v>
      </c>
      <c r="E14" s="23">
        <f t="shared" si="5"/>
        <v>3</v>
      </c>
      <c r="F14" s="23">
        <f t="shared" si="0"/>
        <v>12</v>
      </c>
      <c r="G14" s="23" t="str">
        <f t="shared" si="6"/>
        <v/>
      </c>
      <c r="H14" s="29">
        <f t="shared" si="9"/>
        <v>0</v>
      </c>
      <c r="N14" s="25" cm="1">
        <f t="array" ref="N14">INDEX(毎月固定!A$28:B$59,日次!$F14,2)</f>
        <v>0</v>
      </c>
      <c r="O14" s="29">
        <f t="shared" si="10"/>
        <v>0</v>
      </c>
      <c r="Y14" s="25" cm="1">
        <f t="array" ref="Y14">INDEX(毎月固定!E$28:F$59,日次!$F14,2)</f>
        <v>0</v>
      </c>
      <c r="Z14" s="29">
        <f t="shared" si="11"/>
        <v>0</v>
      </c>
      <c r="AA14" s="29">
        <f t="shared" si="12"/>
        <v>0</v>
      </c>
      <c r="AH14" s="25" cm="1">
        <f t="array" ref="AH14">INDEX(毎月固定!I$28:J$59,日次!$F14,2)</f>
        <v>0</v>
      </c>
      <c r="AI14" s="29">
        <f t="shared" si="1"/>
        <v>0</v>
      </c>
      <c r="AJ14" s="29">
        <f t="shared" si="2"/>
        <v>0</v>
      </c>
      <c r="AO14" s="29">
        <f t="shared" si="13"/>
        <v>0</v>
      </c>
      <c r="AP14" s="29">
        <f t="shared" si="14"/>
        <v>0</v>
      </c>
    </row>
    <row r="15" spans="1:42" x14ac:dyDescent="0.45">
      <c r="A15" s="26">
        <f t="shared" si="7"/>
        <v>13</v>
      </c>
      <c r="B15" s="24">
        <f t="shared" si="8"/>
        <v>46094</v>
      </c>
      <c r="C15" s="23">
        <f t="shared" si="3"/>
        <v>5</v>
      </c>
      <c r="D15" s="23">
        <f t="shared" si="4"/>
        <v>2026</v>
      </c>
      <c r="E15" s="23">
        <f t="shared" si="5"/>
        <v>3</v>
      </c>
      <c r="F15" s="23">
        <f t="shared" si="0"/>
        <v>13</v>
      </c>
      <c r="G15" s="23" t="str">
        <f t="shared" si="6"/>
        <v/>
      </c>
      <c r="H15" s="29">
        <f t="shared" si="9"/>
        <v>0</v>
      </c>
      <c r="N15" s="25" cm="1">
        <f t="array" ref="N15">INDEX(毎月固定!A$28:B$59,日次!$F15,2)</f>
        <v>0</v>
      </c>
      <c r="O15" s="29">
        <f t="shared" si="10"/>
        <v>0</v>
      </c>
      <c r="Y15" s="25" cm="1">
        <f t="array" ref="Y15">INDEX(毎月固定!E$28:F$59,日次!$F15,2)</f>
        <v>0</v>
      </c>
      <c r="Z15" s="29">
        <f t="shared" si="11"/>
        <v>0</v>
      </c>
      <c r="AA15" s="29">
        <f t="shared" si="12"/>
        <v>0</v>
      </c>
      <c r="AH15" s="25" cm="1">
        <f t="array" ref="AH15">INDEX(毎月固定!I$28:J$59,日次!$F15,2)</f>
        <v>0</v>
      </c>
      <c r="AI15" s="29">
        <f t="shared" si="1"/>
        <v>0</v>
      </c>
      <c r="AJ15" s="29">
        <f t="shared" si="2"/>
        <v>0</v>
      </c>
      <c r="AO15" s="29">
        <f t="shared" si="13"/>
        <v>0</v>
      </c>
      <c r="AP15" s="29">
        <f t="shared" si="14"/>
        <v>0</v>
      </c>
    </row>
    <row r="16" spans="1:42" x14ac:dyDescent="0.45">
      <c r="A16" s="26">
        <f t="shared" si="7"/>
        <v>14</v>
      </c>
      <c r="B16" s="24">
        <f t="shared" si="8"/>
        <v>46095</v>
      </c>
      <c r="C16" s="23">
        <f t="shared" si="3"/>
        <v>6</v>
      </c>
      <c r="D16" s="23">
        <f t="shared" si="4"/>
        <v>2026</v>
      </c>
      <c r="E16" s="23">
        <f t="shared" si="5"/>
        <v>3</v>
      </c>
      <c r="F16" s="23">
        <f t="shared" si="0"/>
        <v>14</v>
      </c>
      <c r="G16" s="23" t="str">
        <f t="shared" si="6"/>
        <v/>
      </c>
      <c r="H16" s="29">
        <f t="shared" si="9"/>
        <v>0</v>
      </c>
      <c r="N16" s="25" cm="1">
        <f t="array" ref="N16">INDEX(毎月固定!A$28:B$59,日次!$F16,2)</f>
        <v>0</v>
      </c>
      <c r="O16" s="29">
        <f t="shared" si="10"/>
        <v>0</v>
      </c>
      <c r="Y16" s="25" cm="1">
        <f t="array" ref="Y16">INDEX(毎月固定!E$28:F$59,日次!$F16,2)</f>
        <v>0</v>
      </c>
      <c r="Z16" s="29">
        <f t="shared" si="11"/>
        <v>0</v>
      </c>
      <c r="AA16" s="29">
        <f t="shared" si="12"/>
        <v>0</v>
      </c>
      <c r="AH16" s="25" cm="1">
        <f t="array" ref="AH16">INDEX(毎月固定!I$28:J$59,日次!$F16,2)</f>
        <v>0</v>
      </c>
      <c r="AI16" s="29">
        <f t="shared" si="1"/>
        <v>0</v>
      </c>
      <c r="AJ16" s="29">
        <f t="shared" si="2"/>
        <v>0</v>
      </c>
      <c r="AO16" s="29">
        <f t="shared" si="13"/>
        <v>0</v>
      </c>
      <c r="AP16" s="29">
        <f t="shared" si="14"/>
        <v>0</v>
      </c>
    </row>
    <row r="17" spans="1:42" x14ac:dyDescent="0.45">
      <c r="A17" s="26">
        <f t="shared" si="7"/>
        <v>15</v>
      </c>
      <c r="B17" s="24">
        <f t="shared" si="8"/>
        <v>46096</v>
      </c>
      <c r="C17" s="23">
        <f t="shared" si="3"/>
        <v>7</v>
      </c>
      <c r="D17" s="23">
        <f t="shared" si="4"/>
        <v>2026</v>
      </c>
      <c r="E17" s="23">
        <f t="shared" si="5"/>
        <v>3</v>
      </c>
      <c r="F17" s="23">
        <f t="shared" si="0"/>
        <v>15</v>
      </c>
      <c r="G17" s="23" t="str">
        <f t="shared" si="6"/>
        <v/>
      </c>
      <c r="H17" s="29">
        <f t="shared" si="9"/>
        <v>0</v>
      </c>
      <c r="N17" s="25" cm="1">
        <f t="array" ref="N17">INDEX(毎月固定!A$28:B$59,日次!$F17,2)</f>
        <v>0</v>
      </c>
      <c r="O17" s="29">
        <f t="shared" si="10"/>
        <v>0</v>
      </c>
      <c r="Y17" s="25" cm="1">
        <f t="array" ref="Y17">INDEX(毎月固定!E$28:F$59,日次!$F17,2)</f>
        <v>0</v>
      </c>
      <c r="Z17" s="29">
        <f t="shared" si="11"/>
        <v>0</v>
      </c>
      <c r="AA17" s="29">
        <f t="shared" si="12"/>
        <v>0</v>
      </c>
      <c r="AH17" s="25" cm="1">
        <f t="array" ref="AH17">INDEX(毎月固定!I$28:J$59,日次!$F17,2)</f>
        <v>0</v>
      </c>
      <c r="AI17" s="29">
        <f t="shared" si="1"/>
        <v>0</v>
      </c>
      <c r="AJ17" s="29">
        <f t="shared" si="2"/>
        <v>0</v>
      </c>
      <c r="AO17" s="29">
        <f t="shared" si="13"/>
        <v>0</v>
      </c>
      <c r="AP17" s="29">
        <f t="shared" si="14"/>
        <v>0</v>
      </c>
    </row>
    <row r="18" spans="1:42" x14ac:dyDescent="0.45">
      <c r="A18" s="26">
        <f t="shared" si="7"/>
        <v>16</v>
      </c>
      <c r="B18" s="24">
        <f t="shared" si="8"/>
        <v>46097</v>
      </c>
      <c r="C18" s="23">
        <f t="shared" si="3"/>
        <v>1</v>
      </c>
      <c r="D18" s="23">
        <f t="shared" si="4"/>
        <v>2026</v>
      </c>
      <c r="E18" s="23">
        <f t="shared" si="5"/>
        <v>3</v>
      </c>
      <c r="F18" s="23">
        <f t="shared" si="0"/>
        <v>16</v>
      </c>
      <c r="G18" s="23" t="str">
        <f t="shared" si="6"/>
        <v/>
      </c>
      <c r="H18" s="29">
        <f t="shared" si="9"/>
        <v>0</v>
      </c>
      <c r="N18" s="25" cm="1">
        <f t="array" ref="N18">INDEX(毎月固定!A$28:B$59,日次!$F18,2)</f>
        <v>0</v>
      </c>
      <c r="O18" s="29">
        <f>SUM(I18:L18,N18)</f>
        <v>0</v>
      </c>
      <c r="Y18" s="25" cm="1">
        <f t="array" ref="Y18">INDEX(毎月固定!E$28:F$59,日次!$F18,2)</f>
        <v>0</v>
      </c>
      <c r="Z18" s="29">
        <f t="shared" si="11"/>
        <v>0</v>
      </c>
      <c r="AA18" s="29">
        <f t="shared" si="12"/>
        <v>0</v>
      </c>
      <c r="AH18" s="25" cm="1">
        <f t="array" ref="AH18">INDEX(毎月固定!I$28:J$59,日次!$F18,2)</f>
        <v>0</v>
      </c>
      <c r="AI18" s="29">
        <f t="shared" si="1"/>
        <v>0</v>
      </c>
      <c r="AJ18" s="29">
        <f t="shared" si="2"/>
        <v>0</v>
      </c>
      <c r="AO18" s="29">
        <f t="shared" si="13"/>
        <v>0</v>
      </c>
      <c r="AP18" s="29">
        <f t="shared" si="14"/>
        <v>0</v>
      </c>
    </row>
    <row r="19" spans="1:42" x14ac:dyDescent="0.45">
      <c r="A19" s="26">
        <f t="shared" si="7"/>
        <v>17</v>
      </c>
      <c r="B19" s="24">
        <f t="shared" si="8"/>
        <v>46098</v>
      </c>
      <c r="C19" s="23">
        <f t="shared" si="3"/>
        <v>2</v>
      </c>
      <c r="D19" s="23">
        <f t="shared" si="4"/>
        <v>2026</v>
      </c>
      <c r="E19" s="23">
        <f t="shared" si="5"/>
        <v>3</v>
      </c>
      <c r="F19" s="23">
        <f t="shared" si="0"/>
        <v>17</v>
      </c>
      <c r="G19" s="23" t="str">
        <f t="shared" si="6"/>
        <v/>
      </c>
      <c r="H19" s="29">
        <f t="shared" si="9"/>
        <v>0</v>
      </c>
      <c r="N19" s="25" cm="1">
        <f t="array" ref="N19">INDEX(毎月固定!A$28:B$59,日次!$F19,2)</f>
        <v>0</v>
      </c>
      <c r="O19" s="29">
        <f t="shared" si="10"/>
        <v>0</v>
      </c>
      <c r="Y19" s="25" cm="1">
        <f t="array" ref="Y19">INDEX(毎月固定!E$28:F$59,日次!$F19,2)</f>
        <v>0</v>
      </c>
      <c r="Z19" s="29">
        <f t="shared" si="11"/>
        <v>0</v>
      </c>
      <c r="AA19" s="29">
        <f t="shared" si="12"/>
        <v>0</v>
      </c>
      <c r="AH19" s="25" cm="1">
        <f t="array" ref="AH19">INDEX(毎月固定!I$28:J$59,日次!$F19,2)</f>
        <v>0</v>
      </c>
      <c r="AI19" s="29">
        <f t="shared" si="1"/>
        <v>0</v>
      </c>
      <c r="AJ19" s="29">
        <f t="shared" si="2"/>
        <v>0</v>
      </c>
      <c r="AO19" s="29">
        <f t="shared" si="13"/>
        <v>0</v>
      </c>
      <c r="AP19" s="29">
        <f t="shared" si="14"/>
        <v>0</v>
      </c>
    </row>
    <row r="20" spans="1:42" x14ac:dyDescent="0.45">
      <c r="A20" s="26">
        <f t="shared" si="7"/>
        <v>18</v>
      </c>
      <c r="B20" s="24">
        <f t="shared" si="8"/>
        <v>46099</v>
      </c>
      <c r="C20" s="23">
        <f t="shared" si="3"/>
        <v>3</v>
      </c>
      <c r="D20" s="23">
        <f t="shared" si="4"/>
        <v>2026</v>
      </c>
      <c r="E20" s="23">
        <f t="shared" si="5"/>
        <v>3</v>
      </c>
      <c r="F20" s="23">
        <f t="shared" si="0"/>
        <v>18</v>
      </c>
      <c r="G20" s="23" t="str">
        <f t="shared" si="6"/>
        <v/>
      </c>
      <c r="H20" s="29">
        <f t="shared" si="9"/>
        <v>0</v>
      </c>
      <c r="N20" s="25" cm="1">
        <f t="array" ref="N20">INDEX(毎月固定!A$28:B$59,日次!$F20,2)</f>
        <v>0</v>
      </c>
      <c r="O20" s="29">
        <f t="shared" si="10"/>
        <v>0</v>
      </c>
      <c r="Y20" s="25" cm="1">
        <f t="array" ref="Y20">INDEX(毎月固定!E$28:F$59,日次!$F20,2)</f>
        <v>0</v>
      </c>
      <c r="Z20" s="29">
        <f t="shared" si="11"/>
        <v>0</v>
      </c>
      <c r="AA20" s="29">
        <f t="shared" si="12"/>
        <v>0</v>
      </c>
      <c r="AH20" s="25" cm="1">
        <f t="array" ref="AH20">INDEX(毎月固定!I$28:J$59,日次!$F20,2)</f>
        <v>0</v>
      </c>
      <c r="AI20" s="29">
        <f t="shared" si="1"/>
        <v>0</v>
      </c>
      <c r="AJ20" s="29">
        <f t="shared" si="2"/>
        <v>0</v>
      </c>
      <c r="AO20" s="29">
        <f t="shared" si="13"/>
        <v>0</v>
      </c>
      <c r="AP20" s="29">
        <f t="shared" si="14"/>
        <v>0</v>
      </c>
    </row>
    <row r="21" spans="1:42" x14ac:dyDescent="0.45">
      <c r="A21" s="26">
        <f t="shared" si="7"/>
        <v>19</v>
      </c>
      <c r="B21" s="24">
        <f t="shared" si="8"/>
        <v>46100</v>
      </c>
      <c r="C21" s="23">
        <f t="shared" si="3"/>
        <v>4</v>
      </c>
      <c r="D21" s="23">
        <f t="shared" si="4"/>
        <v>2026</v>
      </c>
      <c r="E21" s="23">
        <f t="shared" si="5"/>
        <v>3</v>
      </c>
      <c r="F21" s="23">
        <f t="shared" si="0"/>
        <v>19</v>
      </c>
      <c r="G21" s="23" t="str">
        <f t="shared" si="6"/>
        <v/>
      </c>
      <c r="H21" s="29">
        <f t="shared" si="9"/>
        <v>0</v>
      </c>
      <c r="N21" s="25" cm="1">
        <f t="array" ref="N21">INDEX(毎月固定!A$28:B$59,日次!$F21,2)</f>
        <v>0</v>
      </c>
      <c r="O21" s="29">
        <f t="shared" si="10"/>
        <v>0</v>
      </c>
      <c r="Y21" s="25" cm="1">
        <f t="array" ref="Y21">INDEX(毎月固定!E$28:F$59,日次!$F21,2)</f>
        <v>0</v>
      </c>
      <c r="Z21" s="29">
        <f t="shared" si="11"/>
        <v>0</v>
      </c>
      <c r="AA21" s="29">
        <f t="shared" si="12"/>
        <v>0</v>
      </c>
      <c r="AH21" s="25" cm="1">
        <f t="array" ref="AH21">INDEX(毎月固定!I$28:J$59,日次!$F21,2)</f>
        <v>0</v>
      </c>
      <c r="AI21" s="29">
        <f t="shared" si="1"/>
        <v>0</v>
      </c>
      <c r="AJ21" s="29">
        <f t="shared" si="2"/>
        <v>0</v>
      </c>
      <c r="AO21" s="29">
        <f t="shared" si="13"/>
        <v>0</v>
      </c>
      <c r="AP21" s="29">
        <f t="shared" si="14"/>
        <v>0</v>
      </c>
    </row>
    <row r="22" spans="1:42" x14ac:dyDescent="0.45">
      <c r="A22" s="26">
        <f t="shared" si="7"/>
        <v>20</v>
      </c>
      <c r="B22" s="24">
        <f t="shared" si="8"/>
        <v>46101</v>
      </c>
      <c r="C22" s="23">
        <f t="shared" si="3"/>
        <v>5</v>
      </c>
      <c r="D22" s="23">
        <f t="shared" si="4"/>
        <v>2026</v>
      </c>
      <c r="E22" s="23">
        <f t="shared" si="5"/>
        <v>3</v>
      </c>
      <c r="F22" s="23">
        <f t="shared" si="0"/>
        <v>20</v>
      </c>
      <c r="G22" s="23" t="str">
        <f t="shared" si="6"/>
        <v/>
      </c>
      <c r="H22" s="29">
        <f t="shared" si="9"/>
        <v>0</v>
      </c>
      <c r="N22" s="25" cm="1">
        <f t="array" ref="N22">INDEX(毎月固定!A$28:B$59,日次!$F22,2)</f>
        <v>0</v>
      </c>
      <c r="O22" s="29">
        <f t="shared" si="10"/>
        <v>0</v>
      </c>
      <c r="Y22" s="25" cm="1">
        <f t="array" ref="Y22">INDEX(毎月固定!E$28:F$59,日次!$F22,2)</f>
        <v>0</v>
      </c>
      <c r="Z22" s="29">
        <f t="shared" si="11"/>
        <v>0</v>
      </c>
      <c r="AA22" s="29">
        <f t="shared" si="12"/>
        <v>0</v>
      </c>
      <c r="AH22" s="25" cm="1">
        <f t="array" ref="AH22">INDEX(毎月固定!I$28:J$59,日次!$F22,2)</f>
        <v>0</v>
      </c>
      <c r="AI22" s="29">
        <f t="shared" si="1"/>
        <v>0</v>
      </c>
      <c r="AJ22" s="29">
        <f t="shared" si="2"/>
        <v>0</v>
      </c>
      <c r="AO22" s="29">
        <f t="shared" si="13"/>
        <v>0</v>
      </c>
      <c r="AP22" s="29">
        <f t="shared" si="14"/>
        <v>0</v>
      </c>
    </row>
    <row r="23" spans="1:42" x14ac:dyDescent="0.45">
      <c r="A23" s="26">
        <f t="shared" si="7"/>
        <v>21</v>
      </c>
      <c r="B23" s="24">
        <f t="shared" si="8"/>
        <v>46102</v>
      </c>
      <c r="C23" s="23">
        <f t="shared" si="3"/>
        <v>6</v>
      </c>
      <c r="D23" s="23">
        <f t="shared" si="4"/>
        <v>2026</v>
      </c>
      <c r="E23" s="23">
        <f t="shared" si="5"/>
        <v>3</v>
      </c>
      <c r="F23" s="23">
        <f t="shared" si="0"/>
        <v>21</v>
      </c>
      <c r="G23" s="23" t="str">
        <f t="shared" si="6"/>
        <v/>
      </c>
      <c r="H23" s="29">
        <f t="shared" si="9"/>
        <v>0</v>
      </c>
      <c r="N23" s="25" cm="1">
        <f t="array" ref="N23">INDEX(毎月固定!A$28:B$59,日次!$F23,2)</f>
        <v>0</v>
      </c>
      <c r="O23" s="29">
        <f>SUM(I23:L23,N23)</f>
        <v>0</v>
      </c>
      <c r="Y23" s="25" cm="1">
        <f t="array" ref="Y23">INDEX(毎月固定!E$28:F$59,日次!$F23,2)</f>
        <v>0</v>
      </c>
      <c r="Z23" s="29">
        <f t="shared" si="11"/>
        <v>0</v>
      </c>
      <c r="AA23" s="29">
        <f t="shared" si="12"/>
        <v>0</v>
      </c>
      <c r="AH23" s="25" cm="1">
        <f t="array" ref="AH23">INDEX(毎月固定!I$28:J$59,日次!$F23,2)</f>
        <v>0</v>
      </c>
      <c r="AI23" s="29">
        <f t="shared" si="1"/>
        <v>0</v>
      </c>
      <c r="AJ23" s="29">
        <f t="shared" si="2"/>
        <v>0</v>
      </c>
      <c r="AO23" s="29">
        <f t="shared" si="13"/>
        <v>0</v>
      </c>
      <c r="AP23" s="29">
        <f t="shared" si="14"/>
        <v>0</v>
      </c>
    </row>
    <row r="24" spans="1:42" x14ac:dyDescent="0.45">
      <c r="A24" s="26">
        <f t="shared" si="7"/>
        <v>22</v>
      </c>
      <c r="B24" s="24">
        <f t="shared" si="8"/>
        <v>46103</v>
      </c>
      <c r="C24" s="23">
        <f t="shared" si="3"/>
        <v>7</v>
      </c>
      <c r="D24" s="23">
        <f t="shared" si="4"/>
        <v>2026</v>
      </c>
      <c r="E24" s="23">
        <f t="shared" si="5"/>
        <v>3</v>
      </c>
      <c r="F24" s="23">
        <f t="shared" si="0"/>
        <v>22</v>
      </c>
      <c r="G24" s="23" t="str">
        <f t="shared" si="6"/>
        <v/>
      </c>
      <c r="H24" s="29">
        <f t="shared" si="9"/>
        <v>0</v>
      </c>
      <c r="N24" s="25" cm="1">
        <f t="array" ref="N24">INDEX(毎月固定!A$28:B$59,日次!$F24,2)</f>
        <v>0</v>
      </c>
      <c r="O24" s="29">
        <f>SUM(I24:L24,N24)</f>
        <v>0</v>
      </c>
      <c r="Y24" s="25" cm="1">
        <f t="array" ref="Y24">INDEX(毎月固定!E$28:F$59,日次!$F24,2)</f>
        <v>0</v>
      </c>
      <c r="Z24" s="29">
        <f t="shared" si="11"/>
        <v>0</v>
      </c>
      <c r="AA24" s="29">
        <f t="shared" si="12"/>
        <v>0</v>
      </c>
      <c r="AH24" s="25" cm="1">
        <f t="array" ref="AH24">INDEX(毎月固定!I$28:J$59,日次!$F24,2)</f>
        <v>0</v>
      </c>
      <c r="AI24" s="29">
        <f t="shared" si="1"/>
        <v>0</v>
      </c>
      <c r="AJ24" s="29">
        <f t="shared" si="2"/>
        <v>0</v>
      </c>
      <c r="AO24" s="29">
        <f t="shared" si="13"/>
        <v>0</v>
      </c>
      <c r="AP24" s="29">
        <f t="shared" si="14"/>
        <v>0</v>
      </c>
    </row>
    <row r="25" spans="1:42" x14ac:dyDescent="0.45">
      <c r="A25" s="26">
        <f t="shared" si="7"/>
        <v>23</v>
      </c>
      <c r="B25" s="24">
        <f t="shared" si="8"/>
        <v>46104</v>
      </c>
      <c r="C25" s="23">
        <f t="shared" si="3"/>
        <v>1</v>
      </c>
      <c r="D25" s="23">
        <f t="shared" si="4"/>
        <v>2026</v>
      </c>
      <c r="E25" s="23">
        <f t="shared" si="5"/>
        <v>3</v>
      </c>
      <c r="F25" s="23">
        <f>IF(G25=1,32,DAY(B25))</f>
        <v>23</v>
      </c>
      <c r="G25" s="23" t="str">
        <f t="shared" si="6"/>
        <v/>
      </c>
      <c r="H25" s="29">
        <f t="shared" si="9"/>
        <v>0</v>
      </c>
      <c r="N25" s="25" cm="1">
        <f t="array" ref="N25">INDEX(毎月固定!A$28:B$59,日次!$F25,2)</f>
        <v>0</v>
      </c>
      <c r="O25" s="29">
        <f>SUM(I25:L25,N25)</f>
        <v>0</v>
      </c>
      <c r="Y25" s="25" cm="1">
        <f t="array" ref="Y25">INDEX(毎月固定!E$28:F$59,日次!$F25,2)</f>
        <v>0</v>
      </c>
      <c r="Z25" s="29">
        <f t="shared" si="11"/>
        <v>0</v>
      </c>
      <c r="AA25" s="29">
        <f t="shared" si="12"/>
        <v>0</v>
      </c>
      <c r="AH25" s="25" cm="1">
        <f t="array" ref="AH25">INDEX(毎月固定!I$28:J$59,日次!$F25,2)</f>
        <v>0</v>
      </c>
      <c r="AI25" s="29">
        <f t="shared" si="1"/>
        <v>0</v>
      </c>
      <c r="AJ25" s="29">
        <f t="shared" si="2"/>
        <v>0</v>
      </c>
      <c r="AO25" s="29">
        <f t="shared" si="13"/>
        <v>0</v>
      </c>
      <c r="AP25" s="29">
        <f t="shared" si="14"/>
        <v>0</v>
      </c>
    </row>
    <row r="26" spans="1:42" x14ac:dyDescent="0.45">
      <c r="A26" s="26">
        <f t="shared" si="7"/>
        <v>24</v>
      </c>
      <c r="B26" s="24">
        <f t="shared" si="8"/>
        <v>46105</v>
      </c>
      <c r="C26" s="23">
        <f t="shared" si="3"/>
        <v>2</v>
      </c>
      <c r="D26" s="23">
        <f t="shared" si="4"/>
        <v>2026</v>
      </c>
      <c r="E26" s="23">
        <f t="shared" si="5"/>
        <v>3</v>
      </c>
      <c r="F26" s="23">
        <f t="shared" si="0"/>
        <v>24</v>
      </c>
      <c r="G26" s="23" t="str">
        <f t="shared" si="6"/>
        <v/>
      </c>
      <c r="H26" s="29">
        <f t="shared" si="9"/>
        <v>0</v>
      </c>
      <c r="N26" s="25" cm="1">
        <f t="array" ref="N26">INDEX(毎月固定!A$28:B$59,日次!$F26,2)</f>
        <v>0</v>
      </c>
      <c r="O26" s="29">
        <f t="shared" si="10"/>
        <v>0</v>
      </c>
      <c r="Y26" s="25" cm="1">
        <f t="array" ref="Y26">INDEX(毎月固定!E$28:F$59,日次!$F26,2)</f>
        <v>0</v>
      </c>
      <c r="Z26" s="29">
        <f t="shared" si="11"/>
        <v>0</v>
      </c>
      <c r="AA26" s="29">
        <f t="shared" si="12"/>
        <v>0</v>
      </c>
      <c r="AH26" s="25" cm="1">
        <f t="array" ref="AH26">INDEX(毎月固定!I$28:J$59,日次!$F26,2)</f>
        <v>0</v>
      </c>
      <c r="AI26" s="29">
        <f t="shared" si="1"/>
        <v>0</v>
      </c>
      <c r="AJ26" s="29">
        <f t="shared" si="2"/>
        <v>0</v>
      </c>
      <c r="AO26" s="29">
        <f t="shared" si="13"/>
        <v>0</v>
      </c>
      <c r="AP26" s="29">
        <f t="shared" si="14"/>
        <v>0</v>
      </c>
    </row>
    <row r="27" spans="1:42" x14ac:dyDescent="0.45">
      <c r="A27" s="26">
        <f t="shared" si="7"/>
        <v>25</v>
      </c>
      <c r="B27" s="24">
        <f t="shared" si="8"/>
        <v>46106</v>
      </c>
      <c r="C27" s="23">
        <f t="shared" si="3"/>
        <v>3</v>
      </c>
      <c r="D27" s="23">
        <f t="shared" si="4"/>
        <v>2026</v>
      </c>
      <c r="E27" s="23">
        <f t="shared" si="5"/>
        <v>3</v>
      </c>
      <c r="F27" s="23">
        <f t="shared" si="0"/>
        <v>25</v>
      </c>
      <c r="G27" s="23" t="str">
        <f t="shared" si="6"/>
        <v/>
      </c>
      <c r="H27" s="29">
        <f t="shared" si="9"/>
        <v>0</v>
      </c>
      <c r="N27" s="25" cm="1">
        <f t="array" ref="N27">INDEX(毎月固定!A$28:B$59,日次!$F27,2)</f>
        <v>0</v>
      </c>
      <c r="O27" s="29">
        <f t="shared" si="10"/>
        <v>0</v>
      </c>
      <c r="Y27" s="25" cm="1">
        <f t="array" ref="Y27">INDEX(毎月固定!E$28:F$59,日次!$F27,2)</f>
        <v>0</v>
      </c>
      <c r="Z27" s="29">
        <f t="shared" si="11"/>
        <v>0</v>
      </c>
      <c r="AA27" s="29">
        <f t="shared" si="12"/>
        <v>0</v>
      </c>
      <c r="AH27" s="25" cm="1">
        <f t="array" ref="AH27">INDEX(毎月固定!I$28:J$59,日次!$F27,2)</f>
        <v>0</v>
      </c>
      <c r="AI27" s="29">
        <f t="shared" si="1"/>
        <v>0</v>
      </c>
      <c r="AJ27" s="29">
        <f t="shared" si="2"/>
        <v>0</v>
      </c>
      <c r="AO27" s="29">
        <f t="shared" si="13"/>
        <v>0</v>
      </c>
      <c r="AP27" s="29">
        <f t="shared" si="14"/>
        <v>0</v>
      </c>
    </row>
    <row r="28" spans="1:42" x14ac:dyDescent="0.45">
      <c r="A28" s="26">
        <f t="shared" si="7"/>
        <v>26</v>
      </c>
      <c r="B28" s="24">
        <f t="shared" si="8"/>
        <v>46107</v>
      </c>
      <c r="C28" s="23">
        <f t="shared" si="3"/>
        <v>4</v>
      </c>
      <c r="D28" s="23">
        <f t="shared" si="4"/>
        <v>2026</v>
      </c>
      <c r="E28" s="23">
        <f t="shared" si="5"/>
        <v>3</v>
      </c>
      <c r="F28" s="23">
        <f t="shared" si="0"/>
        <v>26</v>
      </c>
      <c r="G28" s="23" t="str">
        <f t="shared" si="6"/>
        <v/>
      </c>
      <c r="H28" s="29">
        <f t="shared" si="9"/>
        <v>0</v>
      </c>
      <c r="N28" s="25" cm="1">
        <f t="array" ref="N28">INDEX(毎月固定!A$28:B$59,日次!$F28,2)</f>
        <v>0</v>
      </c>
      <c r="O28" s="29">
        <f t="shared" si="10"/>
        <v>0</v>
      </c>
      <c r="Y28" s="25" cm="1">
        <f t="array" ref="Y28">INDEX(毎月固定!E$28:F$59,日次!$F28,2)</f>
        <v>0</v>
      </c>
      <c r="Z28" s="29">
        <f t="shared" si="11"/>
        <v>0</v>
      </c>
      <c r="AA28" s="29">
        <f t="shared" si="12"/>
        <v>0</v>
      </c>
      <c r="AH28" s="25" cm="1">
        <f t="array" ref="AH28">INDEX(毎月固定!I$28:J$59,日次!$F28,2)</f>
        <v>0</v>
      </c>
      <c r="AI28" s="29">
        <f t="shared" si="1"/>
        <v>0</v>
      </c>
      <c r="AJ28" s="29">
        <f t="shared" si="2"/>
        <v>0</v>
      </c>
      <c r="AO28" s="29">
        <f t="shared" si="13"/>
        <v>0</v>
      </c>
      <c r="AP28" s="29">
        <f t="shared" si="14"/>
        <v>0</v>
      </c>
    </row>
    <row r="29" spans="1:42" x14ac:dyDescent="0.45">
      <c r="A29" s="26">
        <f t="shared" ref="A29:A92" si="15">A28+1</f>
        <v>27</v>
      </c>
      <c r="B29" s="24">
        <f t="shared" ref="B29:B92" si="16">B28+1</f>
        <v>46108</v>
      </c>
      <c r="C29" s="23">
        <f t="shared" si="3"/>
        <v>5</v>
      </c>
      <c r="D29" s="23">
        <f t="shared" si="4"/>
        <v>2026</v>
      </c>
      <c r="E29" s="23">
        <f t="shared" ref="E29:E92" si="17">MONTH(B29)</f>
        <v>3</v>
      </c>
      <c r="F29" s="23">
        <f t="shared" ref="F29:F92" si="18">IF(G29=1,32,DAY(B29))</f>
        <v>27</v>
      </c>
      <c r="G29" s="23" t="str">
        <f t="shared" si="6"/>
        <v/>
      </c>
      <c r="H29" s="29">
        <f t="shared" ref="H29:H92" si="19">AJ28</f>
        <v>0</v>
      </c>
      <c r="N29" s="25" cm="1">
        <f t="array" ref="N29">INDEX(毎月固定!A$28:B$59,日次!$F29,2)</f>
        <v>0</v>
      </c>
      <c r="O29" s="29">
        <f t="shared" ref="O29:O92" si="20">SUM(I29:L29,N29)</f>
        <v>0</v>
      </c>
      <c r="Y29" s="25" cm="1">
        <f t="array" ref="Y29">INDEX(毎月固定!E$28:F$59,日次!$F29,2)</f>
        <v>0</v>
      </c>
      <c r="Z29" s="29">
        <f t="shared" ref="Z29:Z92" si="21">SUM(P29:R29,T29:W29,Y29)</f>
        <v>0</v>
      </c>
      <c r="AA29" s="29">
        <f t="shared" ref="AA29:AA92" si="22">H29+O29-Z29</f>
        <v>0</v>
      </c>
      <c r="AH29" s="25" cm="1">
        <f t="array" ref="AH29">INDEX(毎月固定!I$28:J$59,日次!$F29,2)</f>
        <v>0</v>
      </c>
      <c r="AI29" s="29">
        <f t="shared" si="1"/>
        <v>0</v>
      </c>
      <c r="AJ29" s="29">
        <f t="shared" si="2"/>
        <v>0</v>
      </c>
      <c r="AO29" s="29">
        <f t="shared" si="13"/>
        <v>0</v>
      </c>
      <c r="AP29" s="29">
        <f t="shared" si="14"/>
        <v>0</v>
      </c>
    </row>
    <row r="30" spans="1:42" x14ac:dyDescent="0.45">
      <c r="A30" s="26">
        <f t="shared" si="15"/>
        <v>28</v>
      </c>
      <c r="B30" s="24">
        <f t="shared" si="16"/>
        <v>46109</v>
      </c>
      <c r="C30" s="23">
        <f t="shared" si="3"/>
        <v>6</v>
      </c>
      <c r="D30" s="23">
        <f t="shared" si="4"/>
        <v>2026</v>
      </c>
      <c r="E30" s="23">
        <f t="shared" si="17"/>
        <v>3</v>
      </c>
      <c r="F30" s="23">
        <f t="shared" si="18"/>
        <v>28</v>
      </c>
      <c r="G30" s="23" t="str">
        <f t="shared" si="6"/>
        <v/>
      </c>
      <c r="H30" s="29">
        <f t="shared" si="19"/>
        <v>0</v>
      </c>
      <c r="N30" s="25" cm="1">
        <f t="array" ref="N30">INDEX(毎月固定!A$28:B$59,日次!$F30,2)</f>
        <v>0</v>
      </c>
      <c r="O30" s="29">
        <f t="shared" si="20"/>
        <v>0</v>
      </c>
      <c r="Y30" s="25" cm="1">
        <f t="array" ref="Y30">INDEX(毎月固定!E$28:F$59,日次!$F30,2)</f>
        <v>0</v>
      </c>
      <c r="Z30" s="29">
        <f t="shared" si="21"/>
        <v>0</v>
      </c>
      <c r="AA30" s="29">
        <f t="shared" si="22"/>
        <v>0</v>
      </c>
      <c r="AH30" s="25" cm="1">
        <f t="array" ref="AH30">INDEX(毎月固定!I$28:J$59,日次!$F30,2)</f>
        <v>0</v>
      </c>
      <c r="AI30" s="29">
        <f t="shared" si="1"/>
        <v>0</v>
      </c>
      <c r="AJ30" s="29">
        <f t="shared" si="2"/>
        <v>0</v>
      </c>
      <c r="AO30" s="29">
        <f t="shared" si="13"/>
        <v>0</v>
      </c>
      <c r="AP30" s="29">
        <f t="shared" si="14"/>
        <v>0</v>
      </c>
    </row>
    <row r="31" spans="1:42" x14ac:dyDescent="0.45">
      <c r="A31" s="26">
        <f t="shared" si="15"/>
        <v>29</v>
      </c>
      <c r="B31" s="24">
        <f t="shared" si="16"/>
        <v>46110</v>
      </c>
      <c r="C31" s="23">
        <f t="shared" si="3"/>
        <v>7</v>
      </c>
      <c r="D31" s="23">
        <f t="shared" si="4"/>
        <v>2026</v>
      </c>
      <c r="E31" s="23">
        <f t="shared" si="17"/>
        <v>3</v>
      </c>
      <c r="F31" s="23">
        <f t="shared" si="18"/>
        <v>29</v>
      </c>
      <c r="G31" s="23" t="str">
        <f t="shared" si="6"/>
        <v/>
      </c>
      <c r="H31" s="29">
        <f t="shared" si="19"/>
        <v>0</v>
      </c>
      <c r="N31" s="25" cm="1">
        <f t="array" ref="N31">INDEX(毎月固定!A$28:B$59,日次!$F31,2)</f>
        <v>0</v>
      </c>
      <c r="O31" s="29">
        <f t="shared" si="20"/>
        <v>0</v>
      </c>
      <c r="Y31" s="25" cm="1">
        <f t="array" ref="Y31">INDEX(毎月固定!E$28:F$59,日次!$F31,2)</f>
        <v>0</v>
      </c>
      <c r="Z31" s="29">
        <f t="shared" si="21"/>
        <v>0</v>
      </c>
      <c r="AA31" s="29">
        <f t="shared" si="22"/>
        <v>0</v>
      </c>
      <c r="AH31" s="25" cm="1">
        <f t="array" ref="AH31">INDEX(毎月固定!I$28:J$59,日次!$F31,2)</f>
        <v>0</v>
      </c>
      <c r="AI31" s="29">
        <f t="shared" si="1"/>
        <v>0</v>
      </c>
      <c r="AJ31" s="29">
        <f t="shared" si="2"/>
        <v>0</v>
      </c>
      <c r="AO31" s="29">
        <f t="shared" si="13"/>
        <v>0</v>
      </c>
      <c r="AP31" s="29">
        <f t="shared" si="14"/>
        <v>0</v>
      </c>
    </row>
    <row r="32" spans="1:42" x14ac:dyDescent="0.45">
      <c r="A32" s="26">
        <f t="shared" si="15"/>
        <v>30</v>
      </c>
      <c r="B32" s="24">
        <f t="shared" si="16"/>
        <v>46111</v>
      </c>
      <c r="C32" s="23">
        <f t="shared" si="3"/>
        <v>1</v>
      </c>
      <c r="D32" s="23">
        <f t="shared" si="4"/>
        <v>2026</v>
      </c>
      <c r="E32" s="23">
        <f t="shared" si="17"/>
        <v>3</v>
      </c>
      <c r="F32" s="23">
        <f t="shared" si="18"/>
        <v>30</v>
      </c>
      <c r="G32" s="23" t="str">
        <f t="shared" si="6"/>
        <v/>
      </c>
      <c r="H32" s="29">
        <f t="shared" si="19"/>
        <v>0</v>
      </c>
      <c r="N32" s="25" cm="1">
        <f t="array" ref="N32">INDEX(毎月固定!A$28:B$59,日次!$F32,2)</f>
        <v>0</v>
      </c>
      <c r="O32" s="29">
        <f t="shared" si="20"/>
        <v>0</v>
      </c>
      <c r="Y32" s="25" cm="1">
        <f t="array" ref="Y32">INDEX(毎月固定!E$28:F$59,日次!$F32,2)</f>
        <v>0</v>
      </c>
      <c r="Z32" s="29">
        <f t="shared" si="21"/>
        <v>0</v>
      </c>
      <c r="AA32" s="29">
        <f t="shared" si="22"/>
        <v>0</v>
      </c>
      <c r="AH32" s="25" cm="1">
        <f t="array" ref="AH32">INDEX(毎月固定!I$28:J$59,日次!$F32,2)</f>
        <v>0</v>
      </c>
      <c r="AI32" s="29">
        <f t="shared" si="1"/>
        <v>0</v>
      </c>
      <c r="AJ32" s="29">
        <f t="shared" si="2"/>
        <v>0</v>
      </c>
      <c r="AO32" s="29">
        <f t="shared" si="13"/>
        <v>0</v>
      </c>
      <c r="AP32" s="29">
        <f t="shared" si="14"/>
        <v>0</v>
      </c>
    </row>
    <row r="33" spans="1:42" x14ac:dyDescent="0.45">
      <c r="A33" s="26">
        <f t="shared" si="15"/>
        <v>31</v>
      </c>
      <c r="B33" s="24">
        <f t="shared" si="16"/>
        <v>46112</v>
      </c>
      <c r="C33" s="23">
        <f t="shared" si="3"/>
        <v>2</v>
      </c>
      <c r="D33" s="23">
        <f t="shared" si="4"/>
        <v>2026</v>
      </c>
      <c r="E33" s="23">
        <f t="shared" si="17"/>
        <v>3</v>
      </c>
      <c r="F33" s="23">
        <f t="shared" si="18"/>
        <v>32</v>
      </c>
      <c r="G33" s="23">
        <f t="shared" si="6"/>
        <v>1</v>
      </c>
      <c r="H33" s="29">
        <f t="shared" si="19"/>
        <v>0</v>
      </c>
      <c r="N33" s="25" cm="1">
        <f t="array" ref="N33">INDEX(毎月固定!A$28:B$59,日次!$F33,2)</f>
        <v>0</v>
      </c>
      <c r="O33" s="29">
        <f t="shared" si="20"/>
        <v>0</v>
      </c>
      <c r="Y33" s="25" cm="1">
        <f t="array" ref="Y33">INDEX(毎月固定!E$28:F$59,日次!$F33,2)</f>
        <v>0</v>
      </c>
      <c r="Z33" s="29">
        <f t="shared" si="21"/>
        <v>0</v>
      </c>
      <c r="AA33" s="29">
        <f t="shared" si="22"/>
        <v>0</v>
      </c>
      <c r="AH33" s="25" cm="1">
        <f t="array" ref="AH33">INDEX(毎月固定!I$28:J$59,日次!$F33,2)</f>
        <v>0</v>
      </c>
      <c r="AI33" s="29">
        <f t="shared" si="1"/>
        <v>0</v>
      </c>
      <c r="AJ33" s="29">
        <f t="shared" si="2"/>
        <v>0</v>
      </c>
      <c r="AO33" s="29">
        <f t="shared" si="13"/>
        <v>0</v>
      </c>
      <c r="AP33" s="29">
        <f t="shared" si="14"/>
        <v>0</v>
      </c>
    </row>
    <row r="34" spans="1:42" x14ac:dyDescent="0.45">
      <c r="A34" s="26">
        <f t="shared" si="15"/>
        <v>32</v>
      </c>
      <c r="B34" s="24">
        <f t="shared" si="16"/>
        <v>46113</v>
      </c>
      <c r="C34" s="23">
        <f t="shared" si="3"/>
        <v>3</v>
      </c>
      <c r="D34" s="23">
        <f t="shared" si="4"/>
        <v>2026</v>
      </c>
      <c r="E34" s="23">
        <f t="shared" si="17"/>
        <v>4</v>
      </c>
      <c r="F34" s="23">
        <f t="shared" si="18"/>
        <v>1</v>
      </c>
      <c r="G34" s="23" t="str">
        <f t="shared" si="6"/>
        <v/>
      </c>
      <c r="H34" s="29">
        <f t="shared" si="19"/>
        <v>0</v>
      </c>
      <c r="N34" s="25" cm="1">
        <f t="array" ref="N34">INDEX(毎月固定!A$28:B$59,日次!$F34,2)</f>
        <v>0</v>
      </c>
      <c r="O34" s="29">
        <f t="shared" si="20"/>
        <v>0</v>
      </c>
      <c r="Y34" s="25" cm="1">
        <f t="array" ref="Y34">INDEX(毎月固定!E$28:F$59,日次!$F34,2)</f>
        <v>0</v>
      </c>
      <c r="Z34" s="29">
        <f t="shared" si="21"/>
        <v>0</v>
      </c>
      <c r="AA34" s="29">
        <f t="shared" si="22"/>
        <v>0</v>
      </c>
      <c r="AH34" s="25" cm="1">
        <f t="array" ref="AH34">INDEX(毎月固定!I$28:J$59,日次!$F34,2)</f>
        <v>0</v>
      </c>
      <c r="AI34" s="29">
        <f t="shared" si="1"/>
        <v>0</v>
      </c>
      <c r="AJ34" s="29">
        <f t="shared" si="2"/>
        <v>0</v>
      </c>
      <c r="AO34" s="29">
        <f t="shared" si="13"/>
        <v>0</v>
      </c>
      <c r="AP34" s="29">
        <f t="shared" si="14"/>
        <v>0</v>
      </c>
    </row>
    <row r="35" spans="1:42" x14ac:dyDescent="0.45">
      <c r="A35" s="26">
        <f t="shared" si="15"/>
        <v>33</v>
      </c>
      <c r="B35" s="24">
        <f t="shared" si="16"/>
        <v>46114</v>
      </c>
      <c r="C35" s="23">
        <f t="shared" si="3"/>
        <v>4</v>
      </c>
      <c r="D35" s="23">
        <f t="shared" si="4"/>
        <v>2026</v>
      </c>
      <c r="E35" s="23">
        <f t="shared" si="17"/>
        <v>4</v>
      </c>
      <c r="F35" s="23">
        <f t="shared" si="18"/>
        <v>2</v>
      </c>
      <c r="G35" s="23" t="str">
        <f t="shared" si="6"/>
        <v/>
      </c>
      <c r="H35" s="29">
        <f t="shared" si="19"/>
        <v>0</v>
      </c>
      <c r="N35" s="25" cm="1">
        <f t="array" ref="N35">INDEX(毎月固定!A$28:B$59,日次!$F35,2)</f>
        <v>0</v>
      </c>
      <c r="O35" s="29">
        <f t="shared" si="20"/>
        <v>0</v>
      </c>
      <c r="Y35" s="25" cm="1">
        <f t="array" ref="Y35">INDEX(毎月固定!E$28:F$59,日次!$F35,2)</f>
        <v>0</v>
      </c>
      <c r="Z35" s="29">
        <f t="shared" si="21"/>
        <v>0</v>
      </c>
      <c r="AA35" s="29">
        <f t="shared" si="22"/>
        <v>0</v>
      </c>
      <c r="AH35" s="25" cm="1">
        <f t="array" ref="AH35">INDEX(毎月固定!I$28:J$59,日次!$F35,2)</f>
        <v>0</v>
      </c>
      <c r="AI35" s="29">
        <f t="shared" si="1"/>
        <v>0</v>
      </c>
      <c r="AJ35" s="29">
        <f t="shared" si="2"/>
        <v>0</v>
      </c>
      <c r="AO35" s="29">
        <f t="shared" si="13"/>
        <v>0</v>
      </c>
      <c r="AP35" s="29">
        <f t="shared" si="14"/>
        <v>0</v>
      </c>
    </row>
    <row r="36" spans="1:42" x14ac:dyDescent="0.45">
      <c r="A36" s="26">
        <f t="shared" si="15"/>
        <v>34</v>
      </c>
      <c r="B36" s="24">
        <f t="shared" si="16"/>
        <v>46115</v>
      </c>
      <c r="C36" s="23">
        <f t="shared" si="3"/>
        <v>5</v>
      </c>
      <c r="D36" s="23">
        <f t="shared" si="4"/>
        <v>2026</v>
      </c>
      <c r="E36" s="23">
        <f t="shared" si="17"/>
        <v>4</v>
      </c>
      <c r="F36" s="23">
        <f t="shared" si="18"/>
        <v>3</v>
      </c>
      <c r="G36" s="23" t="str">
        <f t="shared" si="6"/>
        <v/>
      </c>
      <c r="H36" s="29">
        <f t="shared" si="19"/>
        <v>0</v>
      </c>
      <c r="N36" s="25" cm="1">
        <f t="array" ref="N36">INDEX(毎月固定!A$28:B$59,日次!$F36,2)</f>
        <v>0</v>
      </c>
      <c r="O36" s="29">
        <f t="shared" si="20"/>
        <v>0</v>
      </c>
      <c r="Y36" s="25" cm="1">
        <f t="array" ref="Y36">INDEX(毎月固定!E$28:F$59,日次!$F36,2)</f>
        <v>0</v>
      </c>
      <c r="Z36" s="29">
        <f t="shared" si="21"/>
        <v>0</v>
      </c>
      <c r="AA36" s="29">
        <f t="shared" si="22"/>
        <v>0</v>
      </c>
      <c r="AH36" s="25" cm="1">
        <f t="array" ref="AH36">INDEX(毎月固定!I$28:J$59,日次!$F36,2)</f>
        <v>0</v>
      </c>
      <c r="AI36" s="29">
        <f t="shared" si="1"/>
        <v>0</v>
      </c>
      <c r="AJ36" s="29">
        <f t="shared" si="2"/>
        <v>0</v>
      </c>
      <c r="AO36" s="29">
        <f t="shared" si="13"/>
        <v>0</v>
      </c>
      <c r="AP36" s="29">
        <f t="shared" si="14"/>
        <v>0</v>
      </c>
    </row>
    <row r="37" spans="1:42" x14ac:dyDescent="0.45">
      <c r="A37" s="26">
        <f t="shared" si="15"/>
        <v>35</v>
      </c>
      <c r="B37" s="24">
        <f t="shared" si="16"/>
        <v>46116</v>
      </c>
      <c r="C37" s="23">
        <f t="shared" si="3"/>
        <v>6</v>
      </c>
      <c r="D37" s="23">
        <f t="shared" si="4"/>
        <v>2026</v>
      </c>
      <c r="E37" s="23">
        <f t="shared" si="17"/>
        <v>4</v>
      </c>
      <c r="F37" s="23">
        <f t="shared" si="18"/>
        <v>4</v>
      </c>
      <c r="G37" s="23" t="str">
        <f t="shared" si="6"/>
        <v/>
      </c>
      <c r="H37" s="29">
        <f t="shared" si="19"/>
        <v>0</v>
      </c>
      <c r="N37" s="25" cm="1">
        <f t="array" ref="N37">INDEX(毎月固定!A$28:B$59,日次!$F37,2)</f>
        <v>0</v>
      </c>
      <c r="O37" s="29">
        <f t="shared" si="20"/>
        <v>0</v>
      </c>
      <c r="Y37" s="25" cm="1">
        <f t="array" ref="Y37">INDEX(毎月固定!E$28:F$59,日次!$F37,2)</f>
        <v>0</v>
      </c>
      <c r="Z37" s="29">
        <f t="shared" si="21"/>
        <v>0</v>
      </c>
      <c r="AA37" s="29">
        <f t="shared" si="22"/>
        <v>0</v>
      </c>
      <c r="AH37" s="25" cm="1">
        <f t="array" ref="AH37">INDEX(毎月固定!I$28:J$59,日次!$F37,2)</f>
        <v>0</v>
      </c>
      <c r="AI37" s="29">
        <f t="shared" si="1"/>
        <v>0</v>
      </c>
      <c r="AJ37" s="29">
        <f t="shared" si="2"/>
        <v>0</v>
      </c>
      <c r="AO37" s="29">
        <f t="shared" si="13"/>
        <v>0</v>
      </c>
      <c r="AP37" s="29">
        <f t="shared" si="14"/>
        <v>0</v>
      </c>
    </row>
    <row r="38" spans="1:42" x14ac:dyDescent="0.45">
      <c r="A38" s="26">
        <f t="shared" si="15"/>
        <v>36</v>
      </c>
      <c r="B38" s="24">
        <f t="shared" si="16"/>
        <v>46117</v>
      </c>
      <c r="C38" s="23">
        <f t="shared" si="3"/>
        <v>7</v>
      </c>
      <c r="D38" s="23">
        <f t="shared" si="4"/>
        <v>2026</v>
      </c>
      <c r="E38" s="23">
        <f t="shared" si="17"/>
        <v>4</v>
      </c>
      <c r="F38" s="23">
        <f t="shared" si="18"/>
        <v>5</v>
      </c>
      <c r="G38" s="23" t="str">
        <f t="shared" si="6"/>
        <v/>
      </c>
      <c r="H38" s="29">
        <f t="shared" si="19"/>
        <v>0</v>
      </c>
      <c r="N38" s="25" cm="1">
        <f t="array" ref="N38">INDEX(毎月固定!A$28:B$59,日次!$F38,2)</f>
        <v>0</v>
      </c>
      <c r="O38" s="29">
        <f t="shared" si="20"/>
        <v>0</v>
      </c>
      <c r="Y38" s="25" cm="1">
        <f t="array" ref="Y38">INDEX(毎月固定!E$28:F$59,日次!$F38,2)</f>
        <v>0</v>
      </c>
      <c r="Z38" s="29">
        <f t="shared" si="21"/>
        <v>0</v>
      </c>
      <c r="AA38" s="29">
        <f t="shared" si="22"/>
        <v>0</v>
      </c>
      <c r="AH38" s="25" cm="1">
        <f t="array" ref="AH38">INDEX(毎月固定!I$28:J$59,日次!$F38,2)</f>
        <v>0</v>
      </c>
      <c r="AI38" s="29">
        <f t="shared" si="1"/>
        <v>0</v>
      </c>
      <c r="AJ38" s="29">
        <f t="shared" si="2"/>
        <v>0</v>
      </c>
      <c r="AO38" s="29">
        <f t="shared" si="13"/>
        <v>0</v>
      </c>
      <c r="AP38" s="29">
        <f t="shared" si="14"/>
        <v>0</v>
      </c>
    </row>
    <row r="39" spans="1:42" x14ac:dyDescent="0.45">
      <c r="A39" s="26">
        <f t="shared" si="15"/>
        <v>37</v>
      </c>
      <c r="B39" s="24">
        <f t="shared" si="16"/>
        <v>46118</v>
      </c>
      <c r="C39" s="23">
        <f t="shared" si="3"/>
        <v>1</v>
      </c>
      <c r="D39" s="23">
        <f t="shared" si="4"/>
        <v>2026</v>
      </c>
      <c r="E39" s="23">
        <f t="shared" si="17"/>
        <v>4</v>
      </c>
      <c r="F39" s="23">
        <f t="shared" si="18"/>
        <v>6</v>
      </c>
      <c r="G39" s="23" t="str">
        <f t="shared" si="6"/>
        <v/>
      </c>
      <c r="H39" s="29">
        <f t="shared" si="19"/>
        <v>0</v>
      </c>
      <c r="N39" s="25" cm="1">
        <f t="array" ref="N39">INDEX(毎月固定!A$28:B$59,日次!$F39,2)</f>
        <v>0</v>
      </c>
      <c r="O39" s="29">
        <f t="shared" si="20"/>
        <v>0</v>
      </c>
      <c r="Y39" s="25" cm="1">
        <f t="array" ref="Y39">INDEX(毎月固定!E$28:F$59,日次!$F39,2)</f>
        <v>0</v>
      </c>
      <c r="Z39" s="29">
        <f t="shared" si="21"/>
        <v>0</v>
      </c>
      <c r="AA39" s="29">
        <f t="shared" si="22"/>
        <v>0</v>
      </c>
      <c r="AH39" s="25" cm="1">
        <f t="array" ref="AH39">INDEX(毎月固定!I$28:J$59,日次!$F39,2)</f>
        <v>0</v>
      </c>
      <c r="AI39" s="29">
        <f t="shared" si="1"/>
        <v>0</v>
      </c>
      <c r="AJ39" s="29">
        <f t="shared" si="2"/>
        <v>0</v>
      </c>
      <c r="AO39" s="29">
        <f t="shared" si="13"/>
        <v>0</v>
      </c>
      <c r="AP39" s="29">
        <f t="shared" si="14"/>
        <v>0</v>
      </c>
    </row>
    <row r="40" spans="1:42" x14ac:dyDescent="0.45">
      <c r="A40" s="26">
        <f t="shared" si="15"/>
        <v>38</v>
      </c>
      <c r="B40" s="24">
        <f t="shared" si="16"/>
        <v>46119</v>
      </c>
      <c r="C40" s="23">
        <f t="shared" si="3"/>
        <v>2</v>
      </c>
      <c r="D40" s="23">
        <f t="shared" si="4"/>
        <v>2026</v>
      </c>
      <c r="E40" s="23">
        <f t="shared" si="17"/>
        <v>4</v>
      </c>
      <c r="F40" s="23">
        <f t="shared" si="18"/>
        <v>7</v>
      </c>
      <c r="G40" s="23" t="str">
        <f t="shared" si="6"/>
        <v/>
      </c>
      <c r="H40" s="29">
        <f t="shared" si="19"/>
        <v>0</v>
      </c>
      <c r="N40" s="25" cm="1">
        <f t="array" ref="N40">INDEX(毎月固定!A$28:B$59,日次!$F40,2)</f>
        <v>0</v>
      </c>
      <c r="O40" s="29">
        <f t="shared" si="20"/>
        <v>0</v>
      </c>
      <c r="Y40" s="25" cm="1">
        <f t="array" ref="Y40">INDEX(毎月固定!E$28:F$59,日次!$F40,2)</f>
        <v>0</v>
      </c>
      <c r="Z40" s="29">
        <f t="shared" si="21"/>
        <v>0</v>
      </c>
      <c r="AA40" s="29">
        <f t="shared" si="22"/>
        <v>0</v>
      </c>
      <c r="AH40" s="25" cm="1">
        <f t="array" ref="AH40">INDEX(毎月固定!I$28:J$59,日次!$F40,2)</f>
        <v>0</v>
      </c>
      <c r="AI40" s="29">
        <f t="shared" si="1"/>
        <v>0</v>
      </c>
      <c r="AJ40" s="29">
        <f t="shared" si="2"/>
        <v>0</v>
      </c>
      <c r="AO40" s="29">
        <f t="shared" si="13"/>
        <v>0</v>
      </c>
      <c r="AP40" s="29">
        <f t="shared" si="14"/>
        <v>0</v>
      </c>
    </row>
    <row r="41" spans="1:42" x14ac:dyDescent="0.45">
      <c r="A41" s="26">
        <f t="shared" si="15"/>
        <v>39</v>
      </c>
      <c r="B41" s="24">
        <f t="shared" si="16"/>
        <v>46120</v>
      </c>
      <c r="C41" s="23">
        <f t="shared" si="3"/>
        <v>3</v>
      </c>
      <c r="D41" s="23">
        <f t="shared" si="4"/>
        <v>2026</v>
      </c>
      <c r="E41" s="23">
        <f t="shared" si="17"/>
        <v>4</v>
      </c>
      <c r="F41" s="23">
        <f t="shared" si="18"/>
        <v>8</v>
      </c>
      <c r="G41" s="23" t="str">
        <f t="shared" si="6"/>
        <v/>
      </c>
      <c r="H41" s="29">
        <f t="shared" si="19"/>
        <v>0</v>
      </c>
      <c r="N41" s="25" cm="1">
        <f t="array" ref="N41">INDEX(毎月固定!A$28:B$59,日次!$F41,2)</f>
        <v>0</v>
      </c>
      <c r="O41" s="29">
        <f t="shared" si="20"/>
        <v>0</v>
      </c>
      <c r="Y41" s="25" cm="1">
        <f t="array" ref="Y41">INDEX(毎月固定!E$28:F$59,日次!$F41,2)</f>
        <v>0</v>
      </c>
      <c r="Z41" s="29">
        <f t="shared" si="21"/>
        <v>0</v>
      </c>
      <c r="AA41" s="29">
        <f t="shared" si="22"/>
        <v>0</v>
      </c>
      <c r="AH41" s="25" cm="1">
        <f t="array" ref="AH41">INDEX(毎月固定!I$28:J$59,日次!$F41,2)</f>
        <v>0</v>
      </c>
      <c r="AI41" s="29">
        <f t="shared" si="1"/>
        <v>0</v>
      </c>
      <c r="AJ41" s="29">
        <f t="shared" si="2"/>
        <v>0</v>
      </c>
      <c r="AO41" s="29">
        <f t="shared" si="13"/>
        <v>0</v>
      </c>
      <c r="AP41" s="29">
        <f t="shared" si="14"/>
        <v>0</v>
      </c>
    </row>
    <row r="42" spans="1:42" x14ac:dyDescent="0.45">
      <c r="A42" s="26">
        <f t="shared" si="15"/>
        <v>40</v>
      </c>
      <c r="B42" s="24">
        <f t="shared" si="16"/>
        <v>46121</v>
      </c>
      <c r="C42" s="23">
        <f t="shared" si="3"/>
        <v>4</v>
      </c>
      <c r="D42" s="23">
        <f t="shared" si="4"/>
        <v>2026</v>
      </c>
      <c r="E42" s="23">
        <f t="shared" si="17"/>
        <v>4</v>
      </c>
      <c r="F42" s="23">
        <f t="shared" si="18"/>
        <v>9</v>
      </c>
      <c r="G42" s="23" t="str">
        <f t="shared" si="6"/>
        <v/>
      </c>
      <c r="H42" s="29">
        <f t="shared" si="19"/>
        <v>0</v>
      </c>
      <c r="N42" s="25" cm="1">
        <f t="array" ref="N42">INDEX(毎月固定!A$28:B$59,日次!$F42,2)</f>
        <v>0</v>
      </c>
      <c r="O42" s="29">
        <f t="shared" si="20"/>
        <v>0</v>
      </c>
      <c r="Y42" s="25" cm="1">
        <f t="array" ref="Y42">INDEX(毎月固定!E$28:F$59,日次!$F42,2)</f>
        <v>0</v>
      </c>
      <c r="Z42" s="29">
        <f t="shared" si="21"/>
        <v>0</v>
      </c>
      <c r="AA42" s="29">
        <f t="shared" si="22"/>
        <v>0</v>
      </c>
      <c r="AH42" s="25" cm="1">
        <f t="array" ref="AH42">INDEX(毎月固定!I$28:J$59,日次!$F42,2)</f>
        <v>0</v>
      </c>
      <c r="AI42" s="29">
        <f t="shared" si="1"/>
        <v>0</v>
      </c>
      <c r="AJ42" s="29">
        <f t="shared" si="2"/>
        <v>0</v>
      </c>
      <c r="AO42" s="29">
        <f t="shared" si="13"/>
        <v>0</v>
      </c>
      <c r="AP42" s="29">
        <f t="shared" si="14"/>
        <v>0</v>
      </c>
    </row>
    <row r="43" spans="1:42" x14ac:dyDescent="0.45">
      <c r="A43" s="26">
        <f t="shared" si="15"/>
        <v>41</v>
      </c>
      <c r="B43" s="24">
        <f t="shared" si="16"/>
        <v>46122</v>
      </c>
      <c r="C43" s="23">
        <f t="shared" si="3"/>
        <v>5</v>
      </c>
      <c r="D43" s="23">
        <f t="shared" si="4"/>
        <v>2026</v>
      </c>
      <c r="E43" s="23">
        <f t="shared" si="17"/>
        <v>4</v>
      </c>
      <c r="F43" s="23">
        <f t="shared" si="18"/>
        <v>10</v>
      </c>
      <c r="G43" s="23" t="str">
        <f t="shared" si="6"/>
        <v/>
      </c>
      <c r="H43" s="29">
        <f t="shared" si="19"/>
        <v>0</v>
      </c>
      <c r="N43" s="25" cm="1">
        <f t="array" ref="N43">INDEX(毎月固定!A$28:B$59,日次!$F43,2)</f>
        <v>0</v>
      </c>
      <c r="O43" s="29">
        <f t="shared" si="20"/>
        <v>0</v>
      </c>
      <c r="Y43" s="25" cm="1">
        <f t="array" ref="Y43">INDEX(毎月固定!E$28:F$59,日次!$F43,2)</f>
        <v>0</v>
      </c>
      <c r="Z43" s="29">
        <f t="shared" si="21"/>
        <v>0</v>
      </c>
      <c r="AA43" s="29">
        <f t="shared" si="22"/>
        <v>0</v>
      </c>
      <c r="AH43" s="25" cm="1">
        <f t="array" ref="AH43">INDEX(毎月固定!I$28:J$59,日次!$F43,2)</f>
        <v>0</v>
      </c>
      <c r="AI43" s="29">
        <f t="shared" si="1"/>
        <v>0</v>
      </c>
      <c r="AJ43" s="29">
        <f t="shared" si="2"/>
        <v>0</v>
      </c>
      <c r="AO43" s="29">
        <f t="shared" si="13"/>
        <v>0</v>
      </c>
      <c r="AP43" s="29">
        <f t="shared" si="14"/>
        <v>0</v>
      </c>
    </row>
    <row r="44" spans="1:42" x14ac:dyDescent="0.45">
      <c r="A44" s="26">
        <f t="shared" si="15"/>
        <v>42</v>
      </c>
      <c r="B44" s="24">
        <f t="shared" si="16"/>
        <v>46123</v>
      </c>
      <c r="C44" s="23">
        <f t="shared" si="3"/>
        <v>6</v>
      </c>
      <c r="D44" s="23">
        <f t="shared" si="4"/>
        <v>2026</v>
      </c>
      <c r="E44" s="23">
        <f t="shared" si="17"/>
        <v>4</v>
      </c>
      <c r="F44" s="23">
        <f t="shared" si="18"/>
        <v>11</v>
      </c>
      <c r="G44" s="23" t="str">
        <f t="shared" si="6"/>
        <v/>
      </c>
      <c r="H44" s="29">
        <f t="shared" si="19"/>
        <v>0</v>
      </c>
      <c r="N44" s="25" cm="1">
        <f t="array" ref="N44">INDEX(毎月固定!A$28:B$59,日次!$F44,2)</f>
        <v>0</v>
      </c>
      <c r="O44" s="29">
        <f t="shared" si="20"/>
        <v>0</v>
      </c>
      <c r="Y44" s="25" cm="1">
        <f t="array" ref="Y44">INDEX(毎月固定!E$28:F$59,日次!$F44,2)</f>
        <v>0</v>
      </c>
      <c r="Z44" s="29">
        <f t="shared" si="21"/>
        <v>0</v>
      </c>
      <c r="AA44" s="29">
        <f t="shared" si="22"/>
        <v>0</v>
      </c>
      <c r="AH44" s="25" cm="1">
        <f t="array" ref="AH44">INDEX(毎月固定!I$28:J$59,日次!$F44,2)</f>
        <v>0</v>
      </c>
      <c r="AI44" s="29">
        <f t="shared" si="1"/>
        <v>0</v>
      </c>
      <c r="AJ44" s="29">
        <f t="shared" si="2"/>
        <v>0</v>
      </c>
      <c r="AO44" s="29">
        <f t="shared" si="13"/>
        <v>0</v>
      </c>
      <c r="AP44" s="29">
        <f t="shared" si="14"/>
        <v>0</v>
      </c>
    </row>
    <row r="45" spans="1:42" x14ac:dyDescent="0.45">
      <c r="A45" s="26">
        <f t="shared" si="15"/>
        <v>43</v>
      </c>
      <c r="B45" s="24">
        <f t="shared" si="16"/>
        <v>46124</v>
      </c>
      <c r="C45" s="23">
        <f t="shared" si="3"/>
        <v>7</v>
      </c>
      <c r="D45" s="23">
        <f t="shared" si="4"/>
        <v>2026</v>
      </c>
      <c r="E45" s="23">
        <f t="shared" si="17"/>
        <v>4</v>
      </c>
      <c r="F45" s="23">
        <f t="shared" si="18"/>
        <v>12</v>
      </c>
      <c r="G45" s="23" t="str">
        <f t="shared" si="6"/>
        <v/>
      </c>
      <c r="H45" s="29">
        <f t="shared" si="19"/>
        <v>0</v>
      </c>
      <c r="N45" s="25" cm="1">
        <f t="array" ref="N45">INDEX(毎月固定!A$28:B$59,日次!$F45,2)</f>
        <v>0</v>
      </c>
      <c r="O45" s="29">
        <f t="shared" si="20"/>
        <v>0</v>
      </c>
      <c r="Y45" s="25" cm="1">
        <f t="array" ref="Y45">INDEX(毎月固定!E$28:F$59,日次!$F45,2)</f>
        <v>0</v>
      </c>
      <c r="Z45" s="29">
        <f t="shared" si="21"/>
        <v>0</v>
      </c>
      <c r="AA45" s="29">
        <f t="shared" si="22"/>
        <v>0</v>
      </c>
      <c r="AH45" s="25" cm="1">
        <f t="array" ref="AH45">INDEX(毎月固定!I$28:J$59,日次!$F45,2)</f>
        <v>0</v>
      </c>
      <c r="AI45" s="29">
        <f t="shared" si="1"/>
        <v>0</v>
      </c>
      <c r="AJ45" s="29">
        <f t="shared" si="2"/>
        <v>0</v>
      </c>
      <c r="AO45" s="29">
        <f t="shared" si="13"/>
        <v>0</v>
      </c>
      <c r="AP45" s="29">
        <f t="shared" si="14"/>
        <v>0</v>
      </c>
    </row>
    <row r="46" spans="1:42" x14ac:dyDescent="0.45">
      <c r="A46" s="26">
        <f t="shared" si="15"/>
        <v>44</v>
      </c>
      <c r="B46" s="24">
        <f t="shared" si="16"/>
        <v>46125</v>
      </c>
      <c r="C46" s="23">
        <f t="shared" si="3"/>
        <v>1</v>
      </c>
      <c r="D46" s="23">
        <f t="shared" si="4"/>
        <v>2026</v>
      </c>
      <c r="E46" s="23">
        <f t="shared" si="17"/>
        <v>4</v>
      </c>
      <c r="F46" s="23">
        <f t="shared" si="18"/>
        <v>13</v>
      </c>
      <c r="G46" s="23" t="str">
        <f t="shared" si="6"/>
        <v/>
      </c>
      <c r="H46" s="29">
        <f t="shared" si="19"/>
        <v>0</v>
      </c>
      <c r="N46" s="25" cm="1">
        <f t="array" ref="N46">INDEX(毎月固定!A$28:B$59,日次!$F46,2)</f>
        <v>0</v>
      </c>
      <c r="O46" s="29">
        <f t="shared" si="20"/>
        <v>0</v>
      </c>
      <c r="Y46" s="25" cm="1">
        <f t="array" ref="Y46">INDEX(毎月固定!E$28:F$59,日次!$F46,2)</f>
        <v>0</v>
      </c>
      <c r="Z46" s="29">
        <f t="shared" si="21"/>
        <v>0</v>
      </c>
      <c r="AA46" s="29">
        <f t="shared" si="22"/>
        <v>0</v>
      </c>
      <c r="AH46" s="25" cm="1">
        <f t="array" ref="AH46">INDEX(毎月固定!I$28:J$59,日次!$F46,2)</f>
        <v>0</v>
      </c>
      <c r="AI46" s="29">
        <f t="shared" si="1"/>
        <v>0</v>
      </c>
      <c r="AJ46" s="29">
        <f t="shared" si="2"/>
        <v>0</v>
      </c>
      <c r="AO46" s="29">
        <f t="shared" si="13"/>
        <v>0</v>
      </c>
      <c r="AP46" s="29">
        <f t="shared" si="14"/>
        <v>0</v>
      </c>
    </row>
    <row r="47" spans="1:42" x14ac:dyDescent="0.45">
      <c r="A47" s="26">
        <f t="shared" si="15"/>
        <v>45</v>
      </c>
      <c r="B47" s="24">
        <f t="shared" si="16"/>
        <v>46126</v>
      </c>
      <c r="C47" s="23">
        <f t="shared" si="3"/>
        <v>2</v>
      </c>
      <c r="D47" s="23">
        <f t="shared" si="4"/>
        <v>2026</v>
      </c>
      <c r="E47" s="23">
        <f t="shared" si="17"/>
        <v>4</v>
      </c>
      <c r="F47" s="23">
        <f t="shared" si="18"/>
        <v>14</v>
      </c>
      <c r="G47" s="23" t="str">
        <f t="shared" si="6"/>
        <v/>
      </c>
      <c r="H47" s="29">
        <f t="shared" si="19"/>
        <v>0</v>
      </c>
      <c r="N47" s="25" cm="1">
        <f t="array" ref="N47">INDEX(毎月固定!A$28:B$59,日次!$F47,2)</f>
        <v>0</v>
      </c>
      <c r="O47" s="29">
        <f t="shared" si="20"/>
        <v>0</v>
      </c>
      <c r="Y47" s="25" cm="1">
        <f t="array" ref="Y47">INDEX(毎月固定!E$28:F$59,日次!$F47,2)</f>
        <v>0</v>
      </c>
      <c r="Z47" s="29">
        <f t="shared" si="21"/>
        <v>0</v>
      </c>
      <c r="AA47" s="29">
        <f t="shared" si="22"/>
        <v>0</v>
      </c>
      <c r="AH47" s="25" cm="1">
        <f t="array" ref="AH47">INDEX(毎月固定!I$28:J$59,日次!$F47,2)</f>
        <v>0</v>
      </c>
      <c r="AI47" s="29">
        <f t="shared" si="1"/>
        <v>0</v>
      </c>
      <c r="AJ47" s="29">
        <f t="shared" si="2"/>
        <v>0</v>
      </c>
      <c r="AO47" s="29">
        <f t="shared" si="13"/>
        <v>0</v>
      </c>
      <c r="AP47" s="29">
        <f t="shared" si="14"/>
        <v>0</v>
      </c>
    </row>
    <row r="48" spans="1:42" x14ac:dyDescent="0.45">
      <c r="A48" s="26">
        <f t="shared" si="15"/>
        <v>46</v>
      </c>
      <c r="B48" s="24">
        <f t="shared" si="16"/>
        <v>46127</v>
      </c>
      <c r="C48" s="23">
        <f t="shared" si="3"/>
        <v>3</v>
      </c>
      <c r="D48" s="23">
        <f t="shared" si="4"/>
        <v>2026</v>
      </c>
      <c r="E48" s="23">
        <f t="shared" si="17"/>
        <v>4</v>
      </c>
      <c r="F48" s="23">
        <f t="shared" si="18"/>
        <v>15</v>
      </c>
      <c r="G48" s="23" t="str">
        <f t="shared" si="6"/>
        <v/>
      </c>
      <c r="H48" s="29">
        <f t="shared" si="19"/>
        <v>0</v>
      </c>
      <c r="N48" s="25" cm="1">
        <f t="array" ref="N48">INDEX(毎月固定!A$28:B$59,日次!$F48,2)</f>
        <v>0</v>
      </c>
      <c r="O48" s="29">
        <f t="shared" si="20"/>
        <v>0</v>
      </c>
      <c r="Y48" s="25" cm="1">
        <f t="array" ref="Y48">INDEX(毎月固定!E$28:F$59,日次!$F48,2)</f>
        <v>0</v>
      </c>
      <c r="Z48" s="29">
        <f t="shared" si="21"/>
        <v>0</v>
      </c>
      <c r="AA48" s="29">
        <f t="shared" si="22"/>
        <v>0</v>
      </c>
      <c r="AH48" s="25" cm="1">
        <f t="array" ref="AH48">INDEX(毎月固定!I$28:J$59,日次!$F48,2)</f>
        <v>0</v>
      </c>
      <c r="AI48" s="29">
        <f t="shared" si="1"/>
        <v>0</v>
      </c>
      <c r="AJ48" s="29">
        <f t="shared" si="2"/>
        <v>0</v>
      </c>
      <c r="AO48" s="29">
        <f t="shared" si="13"/>
        <v>0</v>
      </c>
      <c r="AP48" s="29">
        <f t="shared" si="14"/>
        <v>0</v>
      </c>
    </row>
    <row r="49" spans="1:42" x14ac:dyDescent="0.45">
      <c r="A49" s="26">
        <f t="shared" si="15"/>
        <v>47</v>
      </c>
      <c r="B49" s="24">
        <f t="shared" si="16"/>
        <v>46128</v>
      </c>
      <c r="C49" s="23">
        <f t="shared" si="3"/>
        <v>4</v>
      </c>
      <c r="D49" s="23">
        <f t="shared" si="4"/>
        <v>2026</v>
      </c>
      <c r="E49" s="23">
        <f t="shared" si="17"/>
        <v>4</v>
      </c>
      <c r="F49" s="23">
        <f t="shared" si="18"/>
        <v>16</v>
      </c>
      <c r="G49" s="23" t="str">
        <f t="shared" si="6"/>
        <v/>
      </c>
      <c r="H49" s="29">
        <f t="shared" si="19"/>
        <v>0</v>
      </c>
      <c r="N49" s="25" cm="1">
        <f t="array" ref="N49">INDEX(毎月固定!A$28:B$59,日次!$F49,2)</f>
        <v>0</v>
      </c>
      <c r="O49" s="29">
        <f t="shared" si="20"/>
        <v>0</v>
      </c>
      <c r="Y49" s="25" cm="1">
        <f t="array" ref="Y49">INDEX(毎月固定!E$28:F$59,日次!$F49,2)</f>
        <v>0</v>
      </c>
      <c r="Z49" s="29">
        <f t="shared" si="21"/>
        <v>0</v>
      </c>
      <c r="AA49" s="29">
        <f t="shared" si="22"/>
        <v>0</v>
      </c>
      <c r="AH49" s="25" cm="1">
        <f t="array" ref="AH49">INDEX(毎月固定!I$28:J$59,日次!$F49,2)</f>
        <v>0</v>
      </c>
      <c r="AI49" s="29">
        <f t="shared" si="1"/>
        <v>0</v>
      </c>
      <c r="AJ49" s="29">
        <f t="shared" si="2"/>
        <v>0</v>
      </c>
      <c r="AO49" s="29">
        <f t="shared" si="13"/>
        <v>0</v>
      </c>
      <c r="AP49" s="29">
        <f t="shared" si="14"/>
        <v>0</v>
      </c>
    </row>
    <row r="50" spans="1:42" x14ac:dyDescent="0.45">
      <c r="A50" s="26">
        <f t="shared" si="15"/>
        <v>48</v>
      </c>
      <c r="B50" s="24">
        <f t="shared" si="16"/>
        <v>46129</v>
      </c>
      <c r="C50" s="23">
        <f t="shared" si="3"/>
        <v>5</v>
      </c>
      <c r="D50" s="23">
        <f t="shared" si="4"/>
        <v>2026</v>
      </c>
      <c r="E50" s="23">
        <f t="shared" si="17"/>
        <v>4</v>
      </c>
      <c r="F50" s="23">
        <f t="shared" si="18"/>
        <v>17</v>
      </c>
      <c r="G50" s="23" t="str">
        <f t="shared" si="6"/>
        <v/>
      </c>
      <c r="H50" s="29">
        <f t="shared" si="19"/>
        <v>0</v>
      </c>
      <c r="N50" s="25" cm="1">
        <f t="array" ref="N50">INDEX(毎月固定!A$28:B$59,日次!$F50,2)</f>
        <v>0</v>
      </c>
      <c r="O50" s="29">
        <f t="shared" si="20"/>
        <v>0</v>
      </c>
      <c r="Y50" s="25" cm="1">
        <f t="array" ref="Y50">INDEX(毎月固定!E$28:F$59,日次!$F50,2)</f>
        <v>0</v>
      </c>
      <c r="Z50" s="29">
        <f t="shared" si="21"/>
        <v>0</v>
      </c>
      <c r="AA50" s="29">
        <f t="shared" si="22"/>
        <v>0</v>
      </c>
      <c r="AH50" s="25" cm="1">
        <f t="array" ref="AH50">INDEX(毎月固定!I$28:J$59,日次!$F50,2)</f>
        <v>0</v>
      </c>
      <c r="AI50" s="29">
        <f t="shared" si="1"/>
        <v>0</v>
      </c>
      <c r="AJ50" s="29">
        <f t="shared" si="2"/>
        <v>0</v>
      </c>
      <c r="AO50" s="29">
        <f t="shared" si="13"/>
        <v>0</v>
      </c>
      <c r="AP50" s="29">
        <f t="shared" si="14"/>
        <v>0</v>
      </c>
    </row>
    <row r="51" spans="1:42" x14ac:dyDescent="0.45">
      <c r="A51" s="26">
        <f t="shared" si="15"/>
        <v>49</v>
      </c>
      <c r="B51" s="24">
        <f t="shared" si="16"/>
        <v>46130</v>
      </c>
      <c r="C51" s="23">
        <f t="shared" si="3"/>
        <v>6</v>
      </c>
      <c r="D51" s="23">
        <f t="shared" si="4"/>
        <v>2026</v>
      </c>
      <c r="E51" s="23">
        <f t="shared" si="17"/>
        <v>4</v>
      </c>
      <c r="F51" s="23">
        <f t="shared" si="18"/>
        <v>18</v>
      </c>
      <c r="G51" s="23" t="str">
        <f t="shared" si="6"/>
        <v/>
      </c>
      <c r="H51" s="29">
        <f t="shared" si="19"/>
        <v>0</v>
      </c>
      <c r="N51" s="25" cm="1">
        <f t="array" ref="N51">INDEX(毎月固定!A$28:B$59,日次!$F51,2)</f>
        <v>0</v>
      </c>
      <c r="O51" s="29">
        <f t="shared" si="20"/>
        <v>0</v>
      </c>
      <c r="Y51" s="25" cm="1">
        <f t="array" ref="Y51">INDEX(毎月固定!E$28:F$59,日次!$F51,2)</f>
        <v>0</v>
      </c>
      <c r="Z51" s="29">
        <f t="shared" si="21"/>
        <v>0</v>
      </c>
      <c r="AA51" s="29">
        <f t="shared" si="22"/>
        <v>0</v>
      </c>
      <c r="AH51" s="25" cm="1">
        <f t="array" ref="AH51">INDEX(毎月固定!I$28:J$59,日次!$F51,2)</f>
        <v>0</v>
      </c>
      <c r="AI51" s="29">
        <f t="shared" si="1"/>
        <v>0</v>
      </c>
      <c r="AJ51" s="29">
        <f t="shared" si="2"/>
        <v>0</v>
      </c>
      <c r="AO51" s="29">
        <f t="shared" si="13"/>
        <v>0</v>
      </c>
      <c r="AP51" s="29">
        <f t="shared" si="14"/>
        <v>0</v>
      </c>
    </row>
    <row r="52" spans="1:42" x14ac:dyDescent="0.45">
      <c r="A52" s="26">
        <f t="shared" si="15"/>
        <v>50</v>
      </c>
      <c r="B52" s="24">
        <f t="shared" si="16"/>
        <v>46131</v>
      </c>
      <c r="C52" s="23">
        <f t="shared" si="3"/>
        <v>7</v>
      </c>
      <c r="D52" s="23">
        <f t="shared" si="4"/>
        <v>2026</v>
      </c>
      <c r="E52" s="23">
        <f t="shared" si="17"/>
        <v>4</v>
      </c>
      <c r="F52" s="23">
        <f t="shared" si="18"/>
        <v>19</v>
      </c>
      <c r="G52" s="23" t="str">
        <f t="shared" si="6"/>
        <v/>
      </c>
      <c r="H52" s="29">
        <f t="shared" si="19"/>
        <v>0</v>
      </c>
      <c r="N52" s="25" cm="1">
        <f t="array" ref="N52">INDEX(毎月固定!A$28:B$59,日次!$F52,2)</f>
        <v>0</v>
      </c>
      <c r="O52" s="29">
        <f t="shared" si="20"/>
        <v>0</v>
      </c>
      <c r="Y52" s="25" cm="1">
        <f t="array" ref="Y52">INDEX(毎月固定!E$28:F$59,日次!$F52,2)</f>
        <v>0</v>
      </c>
      <c r="Z52" s="29">
        <f t="shared" si="21"/>
        <v>0</v>
      </c>
      <c r="AA52" s="29">
        <f t="shared" si="22"/>
        <v>0</v>
      </c>
      <c r="AH52" s="25" cm="1">
        <f t="array" ref="AH52">INDEX(毎月固定!I$28:J$59,日次!$F52,2)</f>
        <v>0</v>
      </c>
      <c r="AI52" s="29">
        <f t="shared" si="1"/>
        <v>0</v>
      </c>
      <c r="AJ52" s="29">
        <f t="shared" si="2"/>
        <v>0</v>
      </c>
      <c r="AO52" s="29">
        <f t="shared" si="13"/>
        <v>0</v>
      </c>
      <c r="AP52" s="29">
        <f t="shared" si="14"/>
        <v>0</v>
      </c>
    </row>
    <row r="53" spans="1:42" x14ac:dyDescent="0.45">
      <c r="A53" s="26">
        <f t="shared" si="15"/>
        <v>51</v>
      </c>
      <c r="B53" s="24">
        <f t="shared" si="16"/>
        <v>46132</v>
      </c>
      <c r="C53" s="23">
        <f t="shared" si="3"/>
        <v>1</v>
      </c>
      <c r="D53" s="23">
        <f t="shared" si="4"/>
        <v>2026</v>
      </c>
      <c r="E53" s="23">
        <f t="shared" si="17"/>
        <v>4</v>
      </c>
      <c r="F53" s="23">
        <f t="shared" si="18"/>
        <v>20</v>
      </c>
      <c r="G53" s="23" t="str">
        <f t="shared" si="6"/>
        <v/>
      </c>
      <c r="H53" s="29">
        <f t="shared" si="19"/>
        <v>0</v>
      </c>
      <c r="N53" s="25" cm="1">
        <f t="array" ref="N53">INDEX(毎月固定!A$28:B$59,日次!$F53,2)</f>
        <v>0</v>
      </c>
      <c r="O53" s="29">
        <f t="shared" si="20"/>
        <v>0</v>
      </c>
      <c r="Y53" s="25" cm="1">
        <f t="array" ref="Y53">INDEX(毎月固定!E$28:F$59,日次!$F53,2)</f>
        <v>0</v>
      </c>
      <c r="Z53" s="29">
        <f t="shared" si="21"/>
        <v>0</v>
      </c>
      <c r="AA53" s="29">
        <f t="shared" si="22"/>
        <v>0</v>
      </c>
      <c r="AH53" s="25" cm="1">
        <f t="array" ref="AH53">INDEX(毎月固定!I$28:J$59,日次!$F53,2)</f>
        <v>0</v>
      </c>
      <c r="AI53" s="29">
        <f t="shared" si="1"/>
        <v>0</v>
      </c>
      <c r="AJ53" s="29">
        <f t="shared" si="2"/>
        <v>0</v>
      </c>
      <c r="AO53" s="29">
        <f t="shared" si="13"/>
        <v>0</v>
      </c>
      <c r="AP53" s="29">
        <f t="shared" si="14"/>
        <v>0</v>
      </c>
    </row>
    <row r="54" spans="1:42" x14ac:dyDescent="0.45">
      <c r="A54" s="26">
        <f t="shared" si="15"/>
        <v>52</v>
      </c>
      <c r="B54" s="24">
        <f t="shared" si="16"/>
        <v>46133</v>
      </c>
      <c r="C54" s="23">
        <f t="shared" si="3"/>
        <v>2</v>
      </c>
      <c r="D54" s="23">
        <f t="shared" si="4"/>
        <v>2026</v>
      </c>
      <c r="E54" s="23">
        <f t="shared" si="17"/>
        <v>4</v>
      </c>
      <c r="F54" s="23">
        <f t="shared" si="18"/>
        <v>21</v>
      </c>
      <c r="G54" s="23" t="str">
        <f t="shared" si="6"/>
        <v/>
      </c>
      <c r="H54" s="29">
        <f t="shared" si="19"/>
        <v>0</v>
      </c>
      <c r="N54" s="25" cm="1">
        <f t="array" ref="N54">INDEX(毎月固定!A$28:B$59,日次!$F54,2)</f>
        <v>0</v>
      </c>
      <c r="O54" s="29">
        <f t="shared" si="20"/>
        <v>0</v>
      </c>
      <c r="Y54" s="25" cm="1">
        <f t="array" ref="Y54">INDEX(毎月固定!E$28:F$59,日次!$F54,2)</f>
        <v>0</v>
      </c>
      <c r="Z54" s="29">
        <f t="shared" si="21"/>
        <v>0</v>
      </c>
      <c r="AA54" s="29">
        <f t="shared" si="22"/>
        <v>0</v>
      </c>
      <c r="AH54" s="25" cm="1">
        <f t="array" ref="AH54">INDEX(毎月固定!I$28:J$59,日次!$F54,2)</f>
        <v>0</v>
      </c>
      <c r="AI54" s="29">
        <f t="shared" si="1"/>
        <v>0</v>
      </c>
      <c r="AJ54" s="29">
        <f t="shared" si="2"/>
        <v>0</v>
      </c>
      <c r="AO54" s="29">
        <f t="shared" si="13"/>
        <v>0</v>
      </c>
      <c r="AP54" s="29">
        <f t="shared" si="14"/>
        <v>0</v>
      </c>
    </row>
    <row r="55" spans="1:42" x14ac:dyDescent="0.45">
      <c r="A55" s="26">
        <f t="shared" si="15"/>
        <v>53</v>
      </c>
      <c r="B55" s="24">
        <f t="shared" si="16"/>
        <v>46134</v>
      </c>
      <c r="C55" s="23">
        <f t="shared" si="3"/>
        <v>3</v>
      </c>
      <c r="D55" s="23">
        <f t="shared" si="4"/>
        <v>2026</v>
      </c>
      <c r="E55" s="23">
        <f t="shared" si="17"/>
        <v>4</v>
      </c>
      <c r="F55" s="23">
        <f t="shared" si="18"/>
        <v>22</v>
      </c>
      <c r="G55" s="23" t="str">
        <f t="shared" si="6"/>
        <v/>
      </c>
      <c r="H55" s="29">
        <f t="shared" si="19"/>
        <v>0</v>
      </c>
      <c r="N55" s="25" cm="1">
        <f t="array" ref="N55">INDEX(毎月固定!A$28:B$59,日次!$F55,2)</f>
        <v>0</v>
      </c>
      <c r="O55" s="29">
        <f t="shared" si="20"/>
        <v>0</v>
      </c>
      <c r="Y55" s="25" cm="1">
        <f t="array" ref="Y55">INDEX(毎月固定!E$28:F$59,日次!$F55,2)</f>
        <v>0</v>
      </c>
      <c r="Z55" s="29">
        <f t="shared" si="21"/>
        <v>0</v>
      </c>
      <c r="AA55" s="29">
        <f t="shared" si="22"/>
        <v>0</v>
      </c>
      <c r="AH55" s="25" cm="1">
        <f t="array" ref="AH55">INDEX(毎月固定!I$28:J$59,日次!$F55,2)</f>
        <v>0</v>
      </c>
      <c r="AI55" s="29">
        <f t="shared" si="1"/>
        <v>0</v>
      </c>
      <c r="AJ55" s="29">
        <f t="shared" si="2"/>
        <v>0</v>
      </c>
      <c r="AO55" s="29">
        <f t="shared" si="13"/>
        <v>0</v>
      </c>
      <c r="AP55" s="29">
        <f t="shared" si="14"/>
        <v>0</v>
      </c>
    </row>
    <row r="56" spans="1:42" x14ac:dyDescent="0.45">
      <c r="A56" s="26">
        <f t="shared" si="15"/>
        <v>54</v>
      </c>
      <c r="B56" s="24">
        <f t="shared" si="16"/>
        <v>46135</v>
      </c>
      <c r="C56" s="23">
        <f t="shared" si="3"/>
        <v>4</v>
      </c>
      <c r="D56" s="23">
        <f t="shared" si="4"/>
        <v>2026</v>
      </c>
      <c r="E56" s="23">
        <f t="shared" si="17"/>
        <v>4</v>
      </c>
      <c r="F56" s="23">
        <f t="shared" si="18"/>
        <v>23</v>
      </c>
      <c r="G56" s="23" t="str">
        <f t="shared" si="6"/>
        <v/>
      </c>
      <c r="H56" s="29">
        <f t="shared" si="19"/>
        <v>0</v>
      </c>
      <c r="N56" s="25" cm="1">
        <f t="array" ref="N56">INDEX(毎月固定!A$28:B$59,日次!$F56,2)</f>
        <v>0</v>
      </c>
      <c r="O56" s="29">
        <f t="shared" si="20"/>
        <v>0</v>
      </c>
      <c r="Y56" s="25" cm="1">
        <f t="array" ref="Y56">INDEX(毎月固定!E$28:F$59,日次!$F56,2)</f>
        <v>0</v>
      </c>
      <c r="Z56" s="29">
        <f t="shared" si="21"/>
        <v>0</v>
      </c>
      <c r="AA56" s="29">
        <f t="shared" si="22"/>
        <v>0</v>
      </c>
      <c r="AH56" s="25" cm="1">
        <f t="array" ref="AH56">INDEX(毎月固定!I$28:J$59,日次!$F56,2)</f>
        <v>0</v>
      </c>
      <c r="AI56" s="29">
        <f t="shared" si="1"/>
        <v>0</v>
      </c>
      <c r="AJ56" s="29">
        <f t="shared" si="2"/>
        <v>0</v>
      </c>
      <c r="AO56" s="29">
        <f t="shared" si="13"/>
        <v>0</v>
      </c>
      <c r="AP56" s="29">
        <f t="shared" si="14"/>
        <v>0</v>
      </c>
    </row>
    <row r="57" spans="1:42" x14ac:dyDescent="0.45">
      <c r="A57" s="26">
        <f t="shared" si="15"/>
        <v>55</v>
      </c>
      <c r="B57" s="24">
        <f t="shared" si="16"/>
        <v>46136</v>
      </c>
      <c r="C57" s="23">
        <f t="shared" si="3"/>
        <v>5</v>
      </c>
      <c r="D57" s="23">
        <f t="shared" si="4"/>
        <v>2026</v>
      </c>
      <c r="E57" s="23">
        <f t="shared" si="17"/>
        <v>4</v>
      </c>
      <c r="F57" s="23">
        <f t="shared" si="18"/>
        <v>24</v>
      </c>
      <c r="G57" s="23" t="str">
        <f t="shared" si="6"/>
        <v/>
      </c>
      <c r="H57" s="29">
        <f t="shared" si="19"/>
        <v>0</v>
      </c>
      <c r="N57" s="25" cm="1">
        <f t="array" ref="N57">INDEX(毎月固定!A$28:B$59,日次!$F57,2)</f>
        <v>0</v>
      </c>
      <c r="O57" s="29">
        <f t="shared" si="20"/>
        <v>0</v>
      </c>
      <c r="Y57" s="25" cm="1">
        <f t="array" ref="Y57">INDEX(毎月固定!E$28:F$59,日次!$F57,2)</f>
        <v>0</v>
      </c>
      <c r="Z57" s="29">
        <f t="shared" si="21"/>
        <v>0</v>
      </c>
      <c r="AA57" s="29">
        <f t="shared" si="22"/>
        <v>0</v>
      </c>
      <c r="AH57" s="25" cm="1">
        <f t="array" ref="AH57">INDEX(毎月固定!I$28:J$59,日次!$F57,2)</f>
        <v>0</v>
      </c>
      <c r="AI57" s="29">
        <f t="shared" si="1"/>
        <v>0</v>
      </c>
      <c r="AJ57" s="29">
        <f t="shared" si="2"/>
        <v>0</v>
      </c>
      <c r="AO57" s="29">
        <f t="shared" si="13"/>
        <v>0</v>
      </c>
      <c r="AP57" s="29">
        <f t="shared" si="14"/>
        <v>0</v>
      </c>
    </row>
    <row r="58" spans="1:42" x14ac:dyDescent="0.45">
      <c r="A58" s="26">
        <f t="shared" si="15"/>
        <v>56</v>
      </c>
      <c r="B58" s="24">
        <f t="shared" si="16"/>
        <v>46137</v>
      </c>
      <c r="C58" s="23">
        <f t="shared" si="3"/>
        <v>6</v>
      </c>
      <c r="D58" s="23">
        <f t="shared" si="4"/>
        <v>2026</v>
      </c>
      <c r="E58" s="23">
        <f t="shared" si="17"/>
        <v>4</v>
      </c>
      <c r="F58" s="23">
        <f t="shared" si="18"/>
        <v>25</v>
      </c>
      <c r="G58" s="23" t="str">
        <f t="shared" si="6"/>
        <v/>
      </c>
      <c r="H58" s="29">
        <f t="shared" si="19"/>
        <v>0</v>
      </c>
      <c r="N58" s="25" cm="1">
        <f t="array" ref="N58">INDEX(毎月固定!A$28:B$59,日次!$F58,2)</f>
        <v>0</v>
      </c>
      <c r="O58" s="29">
        <f t="shared" si="20"/>
        <v>0</v>
      </c>
      <c r="Y58" s="25" cm="1">
        <f t="array" ref="Y58">INDEX(毎月固定!E$28:F$59,日次!$F58,2)</f>
        <v>0</v>
      </c>
      <c r="Z58" s="29">
        <f t="shared" si="21"/>
        <v>0</v>
      </c>
      <c r="AA58" s="29">
        <f t="shared" si="22"/>
        <v>0</v>
      </c>
      <c r="AH58" s="25" cm="1">
        <f t="array" ref="AH58">INDEX(毎月固定!I$28:J$59,日次!$F58,2)</f>
        <v>0</v>
      </c>
      <c r="AI58" s="29">
        <f t="shared" si="1"/>
        <v>0</v>
      </c>
      <c r="AJ58" s="29">
        <f t="shared" si="2"/>
        <v>0</v>
      </c>
      <c r="AO58" s="29">
        <f t="shared" si="13"/>
        <v>0</v>
      </c>
      <c r="AP58" s="29">
        <f t="shared" si="14"/>
        <v>0</v>
      </c>
    </row>
    <row r="59" spans="1:42" x14ac:dyDescent="0.45">
      <c r="A59" s="26">
        <f t="shared" si="15"/>
        <v>57</v>
      </c>
      <c r="B59" s="24">
        <f t="shared" si="16"/>
        <v>46138</v>
      </c>
      <c r="C59" s="23">
        <f t="shared" si="3"/>
        <v>7</v>
      </c>
      <c r="D59" s="23">
        <f t="shared" si="4"/>
        <v>2026</v>
      </c>
      <c r="E59" s="23">
        <f t="shared" si="17"/>
        <v>4</v>
      </c>
      <c r="F59" s="23">
        <f t="shared" si="18"/>
        <v>26</v>
      </c>
      <c r="G59" s="23" t="str">
        <f t="shared" si="6"/>
        <v/>
      </c>
      <c r="H59" s="29">
        <f t="shared" si="19"/>
        <v>0</v>
      </c>
      <c r="N59" s="25" cm="1">
        <f t="array" ref="N59">INDEX(毎月固定!A$28:B$59,日次!$F59,2)</f>
        <v>0</v>
      </c>
      <c r="O59" s="29">
        <f t="shared" si="20"/>
        <v>0</v>
      </c>
      <c r="Y59" s="25" cm="1">
        <f t="array" ref="Y59">INDEX(毎月固定!E$28:F$59,日次!$F59,2)</f>
        <v>0</v>
      </c>
      <c r="Z59" s="29">
        <f t="shared" si="21"/>
        <v>0</v>
      </c>
      <c r="AA59" s="29">
        <f t="shared" si="22"/>
        <v>0</v>
      </c>
      <c r="AH59" s="25" cm="1">
        <f t="array" ref="AH59">INDEX(毎月固定!I$28:J$59,日次!$F59,2)</f>
        <v>0</v>
      </c>
      <c r="AI59" s="29">
        <f t="shared" si="1"/>
        <v>0</v>
      </c>
      <c r="AJ59" s="29">
        <f t="shared" si="2"/>
        <v>0</v>
      </c>
      <c r="AO59" s="29">
        <f t="shared" si="13"/>
        <v>0</v>
      </c>
      <c r="AP59" s="29">
        <f t="shared" si="14"/>
        <v>0</v>
      </c>
    </row>
    <row r="60" spans="1:42" x14ac:dyDescent="0.45">
      <c r="A60" s="26">
        <f t="shared" si="15"/>
        <v>58</v>
      </c>
      <c r="B60" s="24">
        <f t="shared" si="16"/>
        <v>46139</v>
      </c>
      <c r="C60" s="23">
        <f t="shared" si="3"/>
        <v>1</v>
      </c>
      <c r="D60" s="23">
        <f t="shared" si="4"/>
        <v>2026</v>
      </c>
      <c r="E60" s="23">
        <f t="shared" si="17"/>
        <v>4</v>
      </c>
      <c r="F60" s="23">
        <f t="shared" si="18"/>
        <v>27</v>
      </c>
      <c r="G60" s="23" t="str">
        <f t="shared" si="6"/>
        <v/>
      </c>
      <c r="H60" s="29">
        <f t="shared" si="19"/>
        <v>0</v>
      </c>
      <c r="N60" s="25" cm="1">
        <f t="array" ref="N60">INDEX(毎月固定!A$28:B$59,日次!$F60,2)</f>
        <v>0</v>
      </c>
      <c r="O60" s="29">
        <f t="shared" si="20"/>
        <v>0</v>
      </c>
      <c r="Y60" s="25" cm="1">
        <f t="array" ref="Y60">INDEX(毎月固定!E$28:F$59,日次!$F60,2)</f>
        <v>0</v>
      </c>
      <c r="Z60" s="29">
        <f t="shared" si="21"/>
        <v>0</v>
      </c>
      <c r="AA60" s="29">
        <f t="shared" si="22"/>
        <v>0</v>
      </c>
      <c r="AH60" s="25" cm="1">
        <f t="array" ref="AH60">INDEX(毎月固定!I$28:J$59,日次!$F60,2)</f>
        <v>0</v>
      </c>
      <c r="AI60" s="29">
        <f t="shared" si="1"/>
        <v>0</v>
      </c>
      <c r="AJ60" s="29">
        <f t="shared" si="2"/>
        <v>0</v>
      </c>
      <c r="AO60" s="29">
        <f t="shared" si="13"/>
        <v>0</v>
      </c>
      <c r="AP60" s="29">
        <f t="shared" si="14"/>
        <v>0</v>
      </c>
    </row>
    <row r="61" spans="1:42" x14ac:dyDescent="0.45">
      <c r="A61" s="26">
        <f t="shared" si="15"/>
        <v>59</v>
      </c>
      <c r="B61" s="24">
        <f t="shared" si="16"/>
        <v>46140</v>
      </c>
      <c r="C61" s="23">
        <f t="shared" si="3"/>
        <v>2</v>
      </c>
      <c r="D61" s="23">
        <f t="shared" si="4"/>
        <v>2026</v>
      </c>
      <c r="E61" s="23">
        <f t="shared" si="17"/>
        <v>4</v>
      </c>
      <c r="F61" s="23">
        <f t="shared" si="18"/>
        <v>28</v>
      </c>
      <c r="G61" s="23" t="str">
        <f t="shared" si="6"/>
        <v/>
      </c>
      <c r="H61" s="29">
        <f t="shared" si="19"/>
        <v>0</v>
      </c>
      <c r="N61" s="25" cm="1">
        <f t="array" ref="N61">INDEX(毎月固定!A$28:B$59,日次!$F61,2)</f>
        <v>0</v>
      </c>
      <c r="O61" s="29">
        <f t="shared" si="20"/>
        <v>0</v>
      </c>
      <c r="Y61" s="25" cm="1">
        <f t="array" ref="Y61">INDEX(毎月固定!E$28:F$59,日次!$F61,2)</f>
        <v>0</v>
      </c>
      <c r="Z61" s="29">
        <f t="shared" si="21"/>
        <v>0</v>
      </c>
      <c r="AA61" s="29">
        <f t="shared" si="22"/>
        <v>0</v>
      </c>
      <c r="AH61" s="25" cm="1">
        <f t="array" ref="AH61">INDEX(毎月固定!I$28:J$59,日次!$F61,2)</f>
        <v>0</v>
      </c>
      <c r="AI61" s="29">
        <f t="shared" si="1"/>
        <v>0</v>
      </c>
      <c r="AJ61" s="29">
        <f t="shared" si="2"/>
        <v>0</v>
      </c>
      <c r="AO61" s="29">
        <f t="shared" si="13"/>
        <v>0</v>
      </c>
      <c r="AP61" s="29">
        <f t="shared" si="14"/>
        <v>0</v>
      </c>
    </row>
    <row r="62" spans="1:42" x14ac:dyDescent="0.45">
      <c r="A62" s="26">
        <f t="shared" si="15"/>
        <v>60</v>
      </c>
      <c r="B62" s="24">
        <f t="shared" si="16"/>
        <v>46141</v>
      </c>
      <c r="C62" s="23">
        <f t="shared" si="3"/>
        <v>3</v>
      </c>
      <c r="D62" s="23">
        <f t="shared" si="4"/>
        <v>2026</v>
      </c>
      <c r="E62" s="23">
        <f t="shared" si="17"/>
        <v>4</v>
      </c>
      <c r="F62" s="23">
        <f t="shared" si="18"/>
        <v>29</v>
      </c>
      <c r="G62" s="23" t="str">
        <f t="shared" si="6"/>
        <v/>
      </c>
      <c r="H62" s="29">
        <f t="shared" si="19"/>
        <v>0</v>
      </c>
      <c r="N62" s="25" cm="1">
        <f t="array" ref="N62">INDEX(毎月固定!A$28:B$59,日次!$F62,2)</f>
        <v>0</v>
      </c>
      <c r="O62" s="29">
        <f t="shared" si="20"/>
        <v>0</v>
      </c>
      <c r="Y62" s="25" cm="1">
        <f t="array" ref="Y62">INDEX(毎月固定!E$28:F$59,日次!$F62,2)</f>
        <v>0</v>
      </c>
      <c r="Z62" s="29">
        <f t="shared" si="21"/>
        <v>0</v>
      </c>
      <c r="AA62" s="29">
        <f t="shared" si="22"/>
        <v>0</v>
      </c>
      <c r="AH62" s="25" cm="1">
        <f t="array" ref="AH62">INDEX(毎月固定!I$28:J$59,日次!$F62,2)</f>
        <v>0</v>
      </c>
      <c r="AI62" s="29">
        <f t="shared" si="1"/>
        <v>0</v>
      </c>
      <c r="AJ62" s="29">
        <f t="shared" si="2"/>
        <v>0</v>
      </c>
      <c r="AO62" s="29">
        <f t="shared" si="13"/>
        <v>0</v>
      </c>
      <c r="AP62" s="29">
        <f t="shared" si="14"/>
        <v>0</v>
      </c>
    </row>
    <row r="63" spans="1:42" x14ac:dyDescent="0.45">
      <c r="A63" s="26">
        <f t="shared" si="15"/>
        <v>61</v>
      </c>
      <c r="B63" s="24">
        <f t="shared" si="16"/>
        <v>46142</v>
      </c>
      <c r="C63" s="23">
        <f t="shared" si="3"/>
        <v>4</v>
      </c>
      <c r="D63" s="23">
        <f t="shared" si="4"/>
        <v>2026</v>
      </c>
      <c r="E63" s="23">
        <f t="shared" si="17"/>
        <v>4</v>
      </c>
      <c r="F63" s="23">
        <f t="shared" si="18"/>
        <v>32</v>
      </c>
      <c r="G63" s="23">
        <f t="shared" si="6"/>
        <v>1</v>
      </c>
      <c r="H63" s="29">
        <f t="shared" si="19"/>
        <v>0</v>
      </c>
      <c r="N63" s="25" cm="1">
        <f t="array" ref="N63">INDEX(毎月固定!A$28:B$59,日次!$F63,2)</f>
        <v>0</v>
      </c>
      <c r="O63" s="29">
        <f t="shared" si="20"/>
        <v>0</v>
      </c>
      <c r="Y63" s="25" cm="1">
        <f t="array" ref="Y63">INDEX(毎月固定!E$28:F$59,日次!$F63,2)</f>
        <v>0</v>
      </c>
      <c r="Z63" s="29">
        <f t="shared" si="21"/>
        <v>0</v>
      </c>
      <c r="AA63" s="29">
        <f t="shared" si="22"/>
        <v>0</v>
      </c>
      <c r="AH63" s="25" cm="1">
        <f t="array" ref="AH63">INDEX(毎月固定!I$28:J$59,日次!$F63,2)</f>
        <v>0</v>
      </c>
      <c r="AI63" s="29">
        <f t="shared" si="1"/>
        <v>0</v>
      </c>
      <c r="AJ63" s="29">
        <f t="shared" si="2"/>
        <v>0</v>
      </c>
      <c r="AO63" s="29">
        <f t="shared" si="13"/>
        <v>0</v>
      </c>
      <c r="AP63" s="29">
        <f t="shared" si="14"/>
        <v>0</v>
      </c>
    </row>
    <row r="64" spans="1:42" x14ac:dyDescent="0.45">
      <c r="A64" s="26">
        <f t="shared" si="15"/>
        <v>62</v>
      </c>
      <c r="B64" s="24">
        <f t="shared" si="16"/>
        <v>46143</v>
      </c>
      <c r="C64" s="23">
        <f t="shared" si="3"/>
        <v>5</v>
      </c>
      <c r="D64" s="23">
        <f t="shared" si="4"/>
        <v>2026</v>
      </c>
      <c r="E64" s="23">
        <f t="shared" si="17"/>
        <v>5</v>
      </c>
      <c r="F64" s="23">
        <f t="shared" si="18"/>
        <v>1</v>
      </c>
      <c r="G64" s="23" t="str">
        <f t="shared" si="6"/>
        <v/>
      </c>
      <c r="H64" s="29">
        <f t="shared" si="19"/>
        <v>0</v>
      </c>
      <c r="N64" s="25" cm="1">
        <f t="array" ref="N64">INDEX(毎月固定!A$28:B$59,日次!$F64,2)</f>
        <v>0</v>
      </c>
      <c r="O64" s="29">
        <f t="shared" si="20"/>
        <v>0</v>
      </c>
      <c r="Y64" s="25" cm="1">
        <f t="array" ref="Y64">INDEX(毎月固定!E$28:F$59,日次!$F64,2)</f>
        <v>0</v>
      </c>
      <c r="Z64" s="29">
        <f t="shared" si="21"/>
        <v>0</v>
      </c>
      <c r="AA64" s="29">
        <f t="shared" si="22"/>
        <v>0</v>
      </c>
      <c r="AH64" s="25" cm="1">
        <f t="array" ref="AH64">INDEX(毎月固定!I$28:J$59,日次!$F64,2)</f>
        <v>0</v>
      </c>
      <c r="AI64" s="29">
        <f t="shared" si="1"/>
        <v>0</v>
      </c>
      <c r="AJ64" s="29">
        <f t="shared" si="2"/>
        <v>0</v>
      </c>
      <c r="AO64" s="29">
        <f t="shared" si="13"/>
        <v>0</v>
      </c>
      <c r="AP64" s="29">
        <f t="shared" si="14"/>
        <v>0</v>
      </c>
    </row>
    <row r="65" spans="1:42" x14ac:dyDescent="0.45">
      <c r="A65" s="26">
        <f t="shared" si="15"/>
        <v>63</v>
      </c>
      <c r="B65" s="24">
        <f t="shared" si="16"/>
        <v>46144</v>
      </c>
      <c r="C65" s="23">
        <f t="shared" si="3"/>
        <v>6</v>
      </c>
      <c r="D65" s="23">
        <f t="shared" si="4"/>
        <v>2026</v>
      </c>
      <c r="E65" s="23">
        <f t="shared" si="17"/>
        <v>5</v>
      </c>
      <c r="F65" s="23">
        <f t="shared" si="18"/>
        <v>2</v>
      </c>
      <c r="G65" s="23" t="str">
        <f t="shared" si="6"/>
        <v/>
      </c>
      <c r="H65" s="29">
        <f t="shared" si="19"/>
        <v>0</v>
      </c>
      <c r="N65" s="25" cm="1">
        <f t="array" ref="N65">INDEX(毎月固定!A$28:B$59,日次!$F65,2)</f>
        <v>0</v>
      </c>
      <c r="O65" s="29">
        <f t="shared" si="20"/>
        <v>0</v>
      </c>
      <c r="Y65" s="25" cm="1">
        <f t="array" ref="Y65">INDEX(毎月固定!E$28:F$59,日次!$F65,2)</f>
        <v>0</v>
      </c>
      <c r="Z65" s="29">
        <f t="shared" si="21"/>
        <v>0</v>
      </c>
      <c r="AA65" s="29">
        <f t="shared" si="22"/>
        <v>0</v>
      </c>
      <c r="AH65" s="25" cm="1">
        <f t="array" ref="AH65">INDEX(毎月固定!I$28:J$59,日次!$F65,2)</f>
        <v>0</v>
      </c>
      <c r="AI65" s="29">
        <f t="shared" si="1"/>
        <v>0</v>
      </c>
      <c r="AJ65" s="29">
        <f t="shared" si="2"/>
        <v>0</v>
      </c>
      <c r="AO65" s="29">
        <f t="shared" si="13"/>
        <v>0</v>
      </c>
      <c r="AP65" s="29">
        <f t="shared" si="14"/>
        <v>0</v>
      </c>
    </row>
    <row r="66" spans="1:42" x14ac:dyDescent="0.45">
      <c r="A66" s="26">
        <f t="shared" si="15"/>
        <v>64</v>
      </c>
      <c r="B66" s="24">
        <f t="shared" si="16"/>
        <v>46145</v>
      </c>
      <c r="C66" s="23">
        <f t="shared" si="3"/>
        <v>7</v>
      </c>
      <c r="D66" s="23">
        <f t="shared" si="4"/>
        <v>2026</v>
      </c>
      <c r="E66" s="23">
        <f t="shared" si="17"/>
        <v>5</v>
      </c>
      <c r="F66" s="23">
        <f t="shared" si="18"/>
        <v>3</v>
      </c>
      <c r="G66" s="23" t="str">
        <f t="shared" si="6"/>
        <v/>
      </c>
      <c r="H66" s="29">
        <f t="shared" si="19"/>
        <v>0</v>
      </c>
      <c r="N66" s="25" cm="1">
        <f t="array" ref="N66">INDEX(毎月固定!A$28:B$59,日次!$F66,2)</f>
        <v>0</v>
      </c>
      <c r="O66" s="29">
        <f t="shared" si="20"/>
        <v>0</v>
      </c>
      <c r="Y66" s="25" cm="1">
        <f t="array" ref="Y66">INDEX(毎月固定!E$28:F$59,日次!$F66,2)</f>
        <v>0</v>
      </c>
      <c r="Z66" s="29">
        <f t="shared" si="21"/>
        <v>0</v>
      </c>
      <c r="AA66" s="29">
        <f t="shared" si="22"/>
        <v>0</v>
      </c>
      <c r="AH66" s="25" cm="1">
        <f t="array" ref="AH66">INDEX(毎月固定!I$28:J$59,日次!$F66,2)</f>
        <v>0</v>
      </c>
      <c r="AI66" s="29">
        <f t="shared" si="1"/>
        <v>0</v>
      </c>
      <c r="AJ66" s="29">
        <f t="shared" si="2"/>
        <v>0</v>
      </c>
      <c r="AO66" s="29">
        <f t="shared" si="13"/>
        <v>0</v>
      </c>
      <c r="AP66" s="29">
        <f t="shared" si="14"/>
        <v>0</v>
      </c>
    </row>
    <row r="67" spans="1:42" x14ac:dyDescent="0.45">
      <c r="A67" s="26">
        <f t="shared" si="15"/>
        <v>65</v>
      </c>
      <c r="B67" s="24">
        <f t="shared" si="16"/>
        <v>46146</v>
      </c>
      <c r="C67" s="23">
        <f t="shared" si="3"/>
        <v>1</v>
      </c>
      <c r="D67" s="23">
        <f t="shared" si="4"/>
        <v>2026</v>
      </c>
      <c r="E67" s="23">
        <f t="shared" si="17"/>
        <v>5</v>
      </c>
      <c r="F67" s="23">
        <f t="shared" si="18"/>
        <v>4</v>
      </c>
      <c r="G67" s="23" t="str">
        <f t="shared" si="6"/>
        <v/>
      </c>
      <c r="H67" s="29">
        <f t="shared" si="19"/>
        <v>0</v>
      </c>
      <c r="N67" s="25" cm="1">
        <f t="array" ref="N67">INDEX(毎月固定!A$28:B$59,日次!$F67,2)</f>
        <v>0</v>
      </c>
      <c r="O67" s="29">
        <f t="shared" si="20"/>
        <v>0</v>
      </c>
      <c r="Y67" s="25" cm="1">
        <f t="array" ref="Y67">INDEX(毎月固定!E$28:F$59,日次!$F67,2)</f>
        <v>0</v>
      </c>
      <c r="Z67" s="29">
        <f t="shared" si="21"/>
        <v>0</v>
      </c>
      <c r="AA67" s="29">
        <f t="shared" si="22"/>
        <v>0</v>
      </c>
      <c r="AH67" s="25" cm="1">
        <f t="array" ref="AH67">INDEX(毎月固定!I$28:J$59,日次!$F67,2)</f>
        <v>0</v>
      </c>
      <c r="AI67" s="29">
        <f t="shared" ref="AI67:AI130" si="23">SUM(AB67,AD67,-AF67,-AH67)</f>
        <v>0</v>
      </c>
      <c r="AJ67" s="29">
        <f t="shared" ref="AJ67:AJ130" si="24">AA67+AI67</f>
        <v>0</v>
      </c>
      <c r="AO67" s="29">
        <f t="shared" si="13"/>
        <v>0</v>
      </c>
      <c r="AP67" s="29">
        <f t="shared" si="14"/>
        <v>0</v>
      </c>
    </row>
    <row r="68" spans="1:42" x14ac:dyDescent="0.45">
      <c r="A68" s="26">
        <f t="shared" si="15"/>
        <v>66</v>
      </c>
      <c r="B68" s="24">
        <f t="shared" si="16"/>
        <v>46147</v>
      </c>
      <c r="C68" s="23">
        <f t="shared" si="3"/>
        <v>2</v>
      </c>
      <c r="D68" s="23">
        <f t="shared" si="4"/>
        <v>2026</v>
      </c>
      <c r="E68" s="23">
        <f t="shared" si="17"/>
        <v>5</v>
      </c>
      <c r="F68" s="23">
        <f t="shared" si="18"/>
        <v>5</v>
      </c>
      <c r="G68" s="23" t="str">
        <f t="shared" si="6"/>
        <v/>
      </c>
      <c r="H68" s="29">
        <f t="shared" si="19"/>
        <v>0</v>
      </c>
      <c r="N68" s="25" cm="1">
        <f t="array" ref="N68">INDEX(毎月固定!A$28:B$59,日次!$F68,2)</f>
        <v>0</v>
      </c>
      <c r="O68" s="29">
        <f t="shared" si="20"/>
        <v>0</v>
      </c>
      <c r="Y68" s="25" cm="1">
        <f t="array" ref="Y68">INDEX(毎月固定!E$28:F$59,日次!$F68,2)</f>
        <v>0</v>
      </c>
      <c r="Z68" s="29">
        <f t="shared" si="21"/>
        <v>0</v>
      </c>
      <c r="AA68" s="29">
        <f t="shared" si="22"/>
        <v>0</v>
      </c>
      <c r="AH68" s="25" cm="1">
        <f t="array" ref="AH68">INDEX(毎月固定!I$28:J$59,日次!$F68,2)</f>
        <v>0</v>
      </c>
      <c r="AI68" s="29">
        <f t="shared" si="23"/>
        <v>0</v>
      </c>
      <c r="AJ68" s="29">
        <f t="shared" si="24"/>
        <v>0</v>
      </c>
      <c r="AO68" s="29">
        <f t="shared" si="13"/>
        <v>0</v>
      </c>
      <c r="AP68" s="29">
        <f t="shared" si="14"/>
        <v>0</v>
      </c>
    </row>
    <row r="69" spans="1:42" x14ac:dyDescent="0.45">
      <c r="A69" s="26">
        <f t="shared" si="15"/>
        <v>67</v>
      </c>
      <c r="B69" s="24">
        <f t="shared" si="16"/>
        <v>46148</v>
      </c>
      <c r="C69" s="23">
        <f t="shared" si="3"/>
        <v>3</v>
      </c>
      <c r="D69" s="23">
        <f t="shared" si="4"/>
        <v>2026</v>
      </c>
      <c r="E69" s="23">
        <f t="shared" si="17"/>
        <v>5</v>
      </c>
      <c r="F69" s="23">
        <f t="shared" si="18"/>
        <v>6</v>
      </c>
      <c r="G69" s="23" t="str">
        <f t="shared" si="6"/>
        <v/>
      </c>
      <c r="H69" s="29">
        <f t="shared" si="19"/>
        <v>0</v>
      </c>
      <c r="N69" s="25" cm="1">
        <f t="array" ref="N69">INDEX(毎月固定!A$28:B$59,日次!$F69,2)</f>
        <v>0</v>
      </c>
      <c r="O69" s="29">
        <f t="shared" si="20"/>
        <v>0</v>
      </c>
      <c r="Y69" s="25" cm="1">
        <f t="array" ref="Y69">INDEX(毎月固定!E$28:F$59,日次!$F69,2)</f>
        <v>0</v>
      </c>
      <c r="Z69" s="29">
        <f t="shared" si="21"/>
        <v>0</v>
      </c>
      <c r="AA69" s="29">
        <f t="shared" si="22"/>
        <v>0</v>
      </c>
      <c r="AH69" s="25" cm="1">
        <f t="array" ref="AH69">INDEX(毎月固定!I$28:J$59,日次!$F69,2)</f>
        <v>0</v>
      </c>
      <c r="AI69" s="29">
        <f t="shared" si="23"/>
        <v>0</v>
      </c>
      <c r="AJ69" s="29">
        <f t="shared" si="24"/>
        <v>0</v>
      </c>
      <c r="AO69" s="29">
        <f t="shared" ref="AO69:AO132" si="25">AO68+AK69-AM69</f>
        <v>0</v>
      </c>
      <c r="AP69" s="29">
        <f t="shared" ref="AP69:AP132" si="26">AP68+AL69-AN69</f>
        <v>0</v>
      </c>
    </row>
    <row r="70" spans="1:42" x14ac:dyDescent="0.45">
      <c r="A70" s="26">
        <f t="shared" si="15"/>
        <v>68</v>
      </c>
      <c r="B70" s="24">
        <f t="shared" si="16"/>
        <v>46149</v>
      </c>
      <c r="C70" s="23">
        <f t="shared" si="3"/>
        <v>4</v>
      </c>
      <c r="D70" s="23">
        <f t="shared" si="4"/>
        <v>2026</v>
      </c>
      <c r="E70" s="23">
        <f t="shared" si="17"/>
        <v>5</v>
      </c>
      <c r="F70" s="23">
        <f t="shared" si="18"/>
        <v>7</v>
      </c>
      <c r="G70" s="23" t="str">
        <f t="shared" si="6"/>
        <v/>
      </c>
      <c r="H70" s="29">
        <f t="shared" si="19"/>
        <v>0</v>
      </c>
      <c r="N70" s="25" cm="1">
        <f t="array" ref="N70">INDEX(毎月固定!A$28:B$59,日次!$F70,2)</f>
        <v>0</v>
      </c>
      <c r="O70" s="29">
        <f t="shared" si="20"/>
        <v>0</v>
      </c>
      <c r="Y70" s="25" cm="1">
        <f t="array" ref="Y70">INDEX(毎月固定!E$28:F$59,日次!$F70,2)</f>
        <v>0</v>
      </c>
      <c r="Z70" s="29">
        <f t="shared" si="21"/>
        <v>0</v>
      </c>
      <c r="AA70" s="29">
        <f t="shared" si="22"/>
        <v>0</v>
      </c>
      <c r="AH70" s="25" cm="1">
        <f t="array" ref="AH70">INDEX(毎月固定!I$28:J$59,日次!$F70,2)</f>
        <v>0</v>
      </c>
      <c r="AI70" s="29">
        <f t="shared" si="23"/>
        <v>0</v>
      </c>
      <c r="AJ70" s="29">
        <f t="shared" si="24"/>
        <v>0</v>
      </c>
      <c r="AO70" s="29">
        <f t="shared" si="25"/>
        <v>0</v>
      </c>
      <c r="AP70" s="29">
        <f t="shared" si="26"/>
        <v>0</v>
      </c>
    </row>
    <row r="71" spans="1:42" x14ac:dyDescent="0.45">
      <c r="A71" s="26">
        <f t="shared" si="15"/>
        <v>69</v>
      </c>
      <c r="B71" s="24">
        <f t="shared" si="16"/>
        <v>46150</v>
      </c>
      <c r="C71" s="23">
        <f t="shared" si="3"/>
        <v>5</v>
      </c>
      <c r="D71" s="23">
        <f t="shared" si="4"/>
        <v>2026</v>
      </c>
      <c r="E71" s="23">
        <f t="shared" si="17"/>
        <v>5</v>
      </c>
      <c r="F71" s="23">
        <f t="shared" si="18"/>
        <v>8</v>
      </c>
      <c r="G71" s="23" t="str">
        <f t="shared" si="6"/>
        <v/>
      </c>
      <c r="H71" s="29">
        <f t="shared" si="19"/>
        <v>0</v>
      </c>
      <c r="N71" s="25" cm="1">
        <f t="array" ref="N71">INDEX(毎月固定!A$28:B$59,日次!$F71,2)</f>
        <v>0</v>
      </c>
      <c r="O71" s="29">
        <f t="shared" si="20"/>
        <v>0</v>
      </c>
      <c r="Y71" s="25" cm="1">
        <f t="array" ref="Y71">INDEX(毎月固定!E$28:F$59,日次!$F71,2)</f>
        <v>0</v>
      </c>
      <c r="Z71" s="29">
        <f t="shared" si="21"/>
        <v>0</v>
      </c>
      <c r="AA71" s="29">
        <f t="shared" si="22"/>
        <v>0</v>
      </c>
      <c r="AH71" s="25" cm="1">
        <f t="array" ref="AH71">INDEX(毎月固定!I$28:J$59,日次!$F71,2)</f>
        <v>0</v>
      </c>
      <c r="AI71" s="29">
        <f t="shared" si="23"/>
        <v>0</v>
      </c>
      <c r="AJ71" s="29">
        <f t="shared" si="24"/>
        <v>0</v>
      </c>
      <c r="AO71" s="29">
        <f t="shared" si="25"/>
        <v>0</v>
      </c>
      <c r="AP71" s="29">
        <f t="shared" si="26"/>
        <v>0</v>
      </c>
    </row>
    <row r="72" spans="1:42" x14ac:dyDescent="0.45">
      <c r="A72" s="26">
        <f t="shared" si="15"/>
        <v>70</v>
      </c>
      <c r="B72" s="24">
        <f t="shared" si="16"/>
        <v>46151</v>
      </c>
      <c r="C72" s="23">
        <f t="shared" si="3"/>
        <v>6</v>
      </c>
      <c r="D72" s="23">
        <f t="shared" si="4"/>
        <v>2026</v>
      </c>
      <c r="E72" s="23">
        <f t="shared" si="17"/>
        <v>5</v>
      </c>
      <c r="F72" s="23">
        <f t="shared" si="18"/>
        <v>9</v>
      </c>
      <c r="G72" s="23" t="str">
        <f t="shared" si="6"/>
        <v/>
      </c>
      <c r="H72" s="29">
        <f t="shared" si="19"/>
        <v>0</v>
      </c>
      <c r="N72" s="25" cm="1">
        <f t="array" ref="N72">INDEX(毎月固定!A$28:B$59,日次!$F72,2)</f>
        <v>0</v>
      </c>
      <c r="O72" s="29">
        <f t="shared" si="20"/>
        <v>0</v>
      </c>
      <c r="Y72" s="25" cm="1">
        <f t="array" ref="Y72">INDEX(毎月固定!E$28:F$59,日次!$F72,2)</f>
        <v>0</v>
      </c>
      <c r="Z72" s="29">
        <f t="shared" si="21"/>
        <v>0</v>
      </c>
      <c r="AA72" s="29">
        <f t="shared" si="22"/>
        <v>0</v>
      </c>
      <c r="AH72" s="25" cm="1">
        <f t="array" ref="AH72">INDEX(毎月固定!I$28:J$59,日次!$F72,2)</f>
        <v>0</v>
      </c>
      <c r="AI72" s="29">
        <f t="shared" si="23"/>
        <v>0</v>
      </c>
      <c r="AJ72" s="29">
        <f t="shared" si="24"/>
        <v>0</v>
      </c>
      <c r="AO72" s="29">
        <f t="shared" si="25"/>
        <v>0</v>
      </c>
      <c r="AP72" s="29">
        <f t="shared" si="26"/>
        <v>0</v>
      </c>
    </row>
    <row r="73" spans="1:42" x14ac:dyDescent="0.45">
      <c r="A73" s="26">
        <f t="shared" si="15"/>
        <v>71</v>
      </c>
      <c r="B73" s="24">
        <f t="shared" si="16"/>
        <v>46152</v>
      </c>
      <c r="C73" s="23">
        <f t="shared" si="3"/>
        <v>7</v>
      </c>
      <c r="D73" s="23">
        <f t="shared" si="4"/>
        <v>2026</v>
      </c>
      <c r="E73" s="23">
        <f t="shared" si="17"/>
        <v>5</v>
      </c>
      <c r="F73" s="23">
        <f t="shared" si="18"/>
        <v>10</v>
      </c>
      <c r="G73" s="23" t="str">
        <f t="shared" si="6"/>
        <v/>
      </c>
      <c r="H73" s="29">
        <f t="shared" si="19"/>
        <v>0</v>
      </c>
      <c r="N73" s="25" cm="1">
        <f t="array" ref="N73">INDEX(毎月固定!A$28:B$59,日次!$F73,2)</f>
        <v>0</v>
      </c>
      <c r="O73" s="29">
        <f t="shared" si="20"/>
        <v>0</v>
      </c>
      <c r="Y73" s="25" cm="1">
        <f t="array" ref="Y73">INDEX(毎月固定!E$28:F$59,日次!$F73,2)</f>
        <v>0</v>
      </c>
      <c r="Z73" s="29">
        <f t="shared" si="21"/>
        <v>0</v>
      </c>
      <c r="AA73" s="29">
        <f t="shared" si="22"/>
        <v>0</v>
      </c>
      <c r="AH73" s="25" cm="1">
        <f t="array" ref="AH73">INDEX(毎月固定!I$28:J$59,日次!$F73,2)</f>
        <v>0</v>
      </c>
      <c r="AI73" s="29">
        <f t="shared" si="23"/>
        <v>0</v>
      </c>
      <c r="AJ73" s="29">
        <f t="shared" si="24"/>
        <v>0</v>
      </c>
      <c r="AO73" s="29">
        <f t="shared" si="25"/>
        <v>0</v>
      </c>
      <c r="AP73" s="29">
        <f t="shared" si="26"/>
        <v>0</v>
      </c>
    </row>
    <row r="74" spans="1:42" x14ac:dyDescent="0.45">
      <c r="A74" s="26">
        <f t="shared" si="15"/>
        <v>72</v>
      </c>
      <c r="B74" s="24">
        <f t="shared" si="16"/>
        <v>46153</v>
      </c>
      <c r="C74" s="23">
        <f t="shared" si="3"/>
        <v>1</v>
      </c>
      <c r="D74" s="23">
        <f t="shared" si="4"/>
        <v>2026</v>
      </c>
      <c r="E74" s="23">
        <f t="shared" si="17"/>
        <v>5</v>
      </c>
      <c r="F74" s="23">
        <f t="shared" si="18"/>
        <v>11</v>
      </c>
      <c r="G74" s="23" t="str">
        <f t="shared" si="6"/>
        <v/>
      </c>
      <c r="H74" s="29">
        <f t="shared" si="19"/>
        <v>0</v>
      </c>
      <c r="N74" s="25" cm="1">
        <f t="array" ref="N74">INDEX(毎月固定!A$28:B$59,日次!$F74,2)</f>
        <v>0</v>
      </c>
      <c r="O74" s="29">
        <f t="shared" si="20"/>
        <v>0</v>
      </c>
      <c r="Y74" s="25" cm="1">
        <f t="array" ref="Y74">INDEX(毎月固定!E$28:F$59,日次!$F74,2)</f>
        <v>0</v>
      </c>
      <c r="Z74" s="29">
        <f t="shared" si="21"/>
        <v>0</v>
      </c>
      <c r="AA74" s="29">
        <f t="shared" si="22"/>
        <v>0</v>
      </c>
      <c r="AH74" s="25" cm="1">
        <f t="array" ref="AH74">INDEX(毎月固定!I$28:J$59,日次!$F74,2)</f>
        <v>0</v>
      </c>
      <c r="AI74" s="29">
        <f t="shared" si="23"/>
        <v>0</v>
      </c>
      <c r="AJ74" s="29">
        <f t="shared" si="24"/>
        <v>0</v>
      </c>
      <c r="AO74" s="29">
        <f t="shared" si="25"/>
        <v>0</v>
      </c>
      <c r="AP74" s="29">
        <f t="shared" si="26"/>
        <v>0</v>
      </c>
    </row>
    <row r="75" spans="1:42" x14ac:dyDescent="0.45">
      <c r="A75" s="26">
        <f t="shared" si="15"/>
        <v>73</v>
      </c>
      <c r="B75" s="24">
        <f t="shared" si="16"/>
        <v>46154</v>
      </c>
      <c r="C75" s="23">
        <f t="shared" si="3"/>
        <v>2</v>
      </c>
      <c r="D75" s="23">
        <f t="shared" si="4"/>
        <v>2026</v>
      </c>
      <c r="E75" s="23">
        <f t="shared" si="17"/>
        <v>5</v>
      </c>
      <c r="F75" s="23">
        <f t="shared" si="18"/>
        <v>12</v>
      </c>
      <c r="G75" s="23" t="str">
        <f t="shared" si="6"/>
        <v/>
      </c>
      <c r="H75" s="29">
        <f t="shared" si="19"/>
        <v>0</v>
      </c>
      <c r="N75" s="25" cm="1">
        <f t="array" ref="N75">INDEX(毎月固定!A$28:B$59,日次!$F75,2)</f>
        <v>0</v>
      </c>
      <c r="O75" s="29">
        <f t="shared" si="20"/>
        <v>0</v>
      </c>
      <c r="Y75" s="25" cm="1">
        <f t="array" ref="Y75">INDEX(毎月固定!E$28:F$59,日次!$F75,2)</f>
        <v>0</v>
      </c>
      <c r="Z75" s="29">
        <f t="shared" si="21"/>
        <v>0</v>
      </c>
      <c r="AA75" s="29">
        <f t="shared" si="22"/>
        <v>0</v>
      </c>
      <c r="AH75" s="25" cm="1">
        <f t="array" ref="AH75">INDEX(毎月固定!I$28:J$59,日次!$F75,2)</f>
        <v>0</v>
      </c>
      <c r="AI75" s="29">
        <f t="shared" si="23"/>
        <v>0</v>
      </c>
      <c r="AJ75" s="29">
        <f t="shared" si="24"/>
        <v>0</v>
      </c>
      <c r="AO75" s="29">
        <f t="shared" si="25"/>
        <v>0</v>
      </c>
      <c r="AP75" s="29">
        <f t="shared" si="26"/>
        <v>0</v>
      </c>
    </row>
    <row r="76" spans="1:42" x14ac:dyDescent="0.45">
      <c r="A76" s="26">
        <f t="shared" si="15"/>
        <v>74</v>
      </c>
      <c r="B76" s="24">
        <f t="shared" si="16"/>
        <v>46155</v>
      </c>
      <c r="C76" s="23">
        <f t="shared" si="3"/>
        <v>3</v>
      </c>
      <c r="D76" s="23">
        <f t="shared" si="4"/>
        <v>2026</v>
      </c>
      <c r="E76" s="23">
        <f t="shared" si="17"/>
        <v>5</v>
      </c>
      <c r="F76" s="23">
        <f t="shared" si="18"/>
        <v>13</v>
      </c>
      <c r="G76" s="23" t="str">
        <f t="shared" si="6"/>
        <v/>
      </c>
      <c r="H76" s="29">
        <f t="shared" si="19"/>
        <v>0</v>
      </c>
      <c r="N76" s="25" cm="1">
        <f t="array" ref="N76">INDEX(毎月固定!A$28:B$59,日次!$F76,2)</f>
        <v>0</v>
      </c>
      <c r="O76" s="29">
        <f t="shared" si="20"/>
        <v>0</v>
      </c>
      <c r="Y76" s="25" cm="1">
        <f t="array" ref="Y76">INDEX(毎月固定!E$28:F$59,日次!$F76,2)</f>
        <v>0</v>
      </c>
      <c r="Z76" s="29">
        <f t="shared" si="21"/>
        <v>0</v>
      </c>
      <c r="AA76" s="29">
        <f t="shared" si="22"/>
        <v>0</v>
      </c>
      <c r="AH76" s="25" cm="1">
        <f t="array" ref="AH76">INDEX(毎月固定!I$28:J$59,日次!$F76,2)</f>
        <v>0</v>
      </c>
      <c r="AI76" s="29">
        <f t="shared" si="23"/>
        <v>0</v>
      </c>
      <c r="AJ76" s="29">
        <f t="shared" si="24"/>
        <v>0</v>
      </c>
      <c r="AO76" s="29">
        <f t="shared" si="25"/>
        <v>0</v>
      </c>
      <c r="AP76" s="29">
        <f t="shared" si="26"/>
        <v>0</v>
      </c>
    </row>
    <row r="77" spans="1:42" x14ac:dyDescent="0.45">
      <c r="A77" s="26">
        <f t="shared" si="15"/>
        <v>75</v>
      </c>
      <c r="B77" s="24">
        <f t="shared" si="16"/>
        <v>46156</v>
      </c>
      <c r="C77" s="23">
        <f t="shared" si="3"/>
        <v>4</v>
      </c>
      <c r="D77" s="23">
        <f t="shared" si="4"/>
        <v>2026</v>
      </c>
      <c r="E77" s="23">
        <f t="shared" si="17"/>
        <v>5</v>
      </c>
      <c r="F77" s="23">
        <f t="shared" si="18"/>
        <v>14</v>
      </c>
      <c r="G77" s="23" t="str">
        <f t="shared" si="6"/>
        <v/>
      </c>
      <c r="H77" s="29">
        <f t="shared" si="19"/>
        <v>0</v>
      </c>
      <c r="N77" s="25" cm="1">
        <f t="array" ref="N77">INDEX(毎月固定!A$28:B$59,日次!$F77,2)</f>
        <v>0</v>
      </c>
      <c r="O77" s="29">
        <f t="shared" si="20"/>
        <v>0</v>
      </c>
      <c r="Y77" s="25" cm="1">
        <f t="array" ref="Y77">INDEX(毎月固定!E$28:F$59,日次!$F77,2)</f>
        <v>0</v>
      </c>
      <c r="Z77" s="29">
        <f t="shared" si="21"/>
        <v>0</v>
      </c>
      <c r="AA77" s="29">
        <f t="shared" si="22"/>
        <v>0</v>
      </c>
      <c r="AH77" s="25" cm="1">
        <f t="array" ref="AH77">INDEX(毎月固定!I$28:J$59,日次!$F77,2)</f>
        <v>0</v>
      </c>
      <c r="AI77" s="29">
        <f t="shared" si="23"/>
        <v>0</v>
      </c>
      <c r="AJ77" s="29">
        <f t="shared" si="24"/>
        <v>0</v>
      </c>
      <c r="AO77" s="29">
        <f t="shared" si="25"/>
        <v>0</v>
      </c>
      <c r="AP77" s="29">
        <f t="shared" si="26"/>
        <v>0</v>
      </c>
    </row>
    <row r="78" spans="1:42" x14ac:dyDescent="0.45">
      <c r="A78" s="26">
        <f t="shared" si="15"/>
        <v>76</v>
      </c>
      <c r="B78" s="24">
        <f t="shared" si="16"/>
        <v>46157</v>
      </c>
      <c r="C78" s="23">
        <f t="shared" si="3"/>
        <v>5</v>
      </c>
      <c r="D78" s="23">
        <f t="shared" si="4"/>
        <v>2026</v>
      </c>
      <c r="E78" s="23">
        <f t="shared" si="17"/>
        <v>5</v>
      </c>
      <c r="F78" s="23">
        <f t="shared" si="18"/>
        <v>15</v>
      </c>
      <c r="G78" s="23" t="str">
        <f t="shared" si="6"/>
        <v/>
      </c>
      <c r="H78" s="29">
        <f t="shared" si="19"/>
        <v>0</v>
      </c>
      <c r="N78" s="25" cm="1">
        <f t="array" ref="N78">INDEX(毎月固定!A$28:B$59,日次!$F78,2)</f>
        <v>0</v>
      </c>
      <c r="O78" s="29">
        <f t="shared" si="20"/>
        <v>0</v>
      </c>
      <c r="Y78" s="25" cm="1">
        <f t="array" ref="Y78">INDEX(毎月固定!E$28:F$59,日次!$F78,2)</f>
        <v>0</v>
      </c>
      <c r="Z78" s="29">
        <f t="shared" si="21"/>
        <v>0</v>
      </c>
      <c r="AA78" s="29">
        <f t="shared" si="22"/>
        <v>0</v>
      </c>
      <c r="AH78" s="25" cm="1">
        <f t="array" ref="AH78">INDEX(毎月固定!I$28:J$59,日次!$F78,2)</f>
        <v>0</v>
      </c>
      <c r="AI78" s="29">
        <f t="shared" si="23"/>
        <v>0</v>
      </c>
      <c r="AJ78" s="29">
        <f t="shared" si="24"/>
        <v>0</v>
      </c>
      <c r="AO78" s="29">
        <f t="shared" si="25"/>
        <v>0</v>
      </c>
      <c r="AP78" s="29">
        <f t="shared" si="26"/>
        <v>0</v>
      </c>
    </row>
    <row r="79" spans="1:42" x14ac:dyDescent="0.45">
      <c r="A79" s="26">
        <f t="shared" si="15"/>
        <v>77</v>
      </c>
      <c r="B79" s="24">
        <f t="shared" si="16"/>
        <v>46158</v>
      </c>
      <c r="C79" s="23">
        <f t="shared" si="3"/>
        <v>6</v>
      </c>
      <c r="D79" s="23">
        <f t="shared" si="4"/>
        <v>2026</v>
      </c>
      <c r="E79" s="23">
        <f t="shared" si="17"/>
        <v>5</v>
      </c>
      <c r="F79" s="23">
        <f t="shared" si="18"/>
        <v>16</v>
      </c>
      <c r="G79" s="23" t="str">
        <f t="shared" si="6"/>
        <v/>
      </c>
      <c r="H79" s="29">
        <f t="shared" si="19"/>
        <v>0</v>
      </c>
      <c r="N79" s="25" cm="1">
        <f t="array" ref="N79">INDEX(毎月固定!A$28:B$59,日次!$F79,2)</f>
        <v>0</v>
      </c>
      <c r="O79" s="29">
        <f t="shared" si="20"/>
        <v>0</v>
      </c>
      <c r="Y79" s="25" cm="1">
        <f t="array" ref="Y79">INDEX(毎月固定!E$28:F$59,日次!$F79,2)</f>
        <v>0</v>
      </c>
      <c r="Z79" s="29">
        <f t="shared" si="21"/>
        <v>0</v>
      </c>
      <c r="AA79" s="29">
        <f t="shared" si="22"/>
        <v>0</v>
      </c>
      <c r="AH79" s="25" cm="1">
        <f t="array" ref="AH79">INDEX(毎月固定!I$28:J$59,日次!$F79,2)</f>
        <v>0</v>
      </c>
      <c r="AI79" s="29">
        <f t="shared" si="23"/>
        <v>0</v>
      </c>
      <c r="AJ79" s="29">
        <f t="shared" si="24"/>
        <v>0</v>
      </c>
      <c r="AO79" s="29">
        <f t="shared" si="25"/>
        <v>0</v>
      </c>
      <c r="AP79" s="29">
        <f t="shared" si="26"/>
        <v>0</v>
      </c>
    </row>
    <row r="80" spans="1:42" x14ac:dyDescent="0.45">
      <c r="A80" s="26">
        <f t="shared" si="15"/>
        <v>78</v>
      </c>
      <c r="B80" s="24">
        <f t="shared" si="16"/>
        <v>46159</v>
      </c>
      <c r="C80" s="23">
        <f t="shared" si="3"/>
        <v>7</v>
      </c>
      <c r="D80" s="23">
        <f t="shared" si="4"/>
        <v>2026</v>
      </c>
      <c r="E80" s="23">
        <f t="shared" si="17"/>
        <v>5</v>
      </c>
      <c r="F80" s="23">
        <f t="shared" si="18"/>
        <v>17</v>
      </c>
      <c r="G80" s="23" t="str">
        <f t="shared" si="6"/>
        <v/>
      </c>
      <c r="H80" s="29">
        <f t="shared" si="19"/>
        <v>0</v>
      </c>
      <c r="N80" s="25" cm="1">
        <f t="array" ref="N80">INDEX(毎月固定!A$28:B$59,日次!$F80,2)</f>
        <v>0</v>
      </c>
      <c r="O80" s="29">
        <f t="shared" si="20"/>
        <v>0</v>
      </c>
      <c r="Y80" s="25" cm="1">
        <f t="array" ref="Y80">INDEX(毎月固定!E$28:F$59,日次!$F80,2)</f>
        <v>0</v>
      </c>
      <c r="Z80" s="29">
        <f t="shared" si="21"/>
        <v>0</v>
      </c>
      <c r="AA80" s="29">
        <f t="shared" si="22"/>
        <v>0</v>
      </c>
      <c r="AH80" s="25" cm="1">
        <f t="array" ref="AH80">INDEX(毎月固定!I$28:J$59,日次!$F80,2)</f>
        <v>0</v>
      </c>
      <c r="AI80" s="29">
        <f t="shared" si="23"/>
        <v>0</v>
      </c>
      <c r="AJ80" s="29">
        <f t="shared" si="24"/>
        <v>0</v>
      </c>
      <c r="AO80" s="29">
        <f t="shared" si="25"/>
        <v>0</v>
      </c>
      <c r="AP80" s="29">
        <f t="shared" si="26"/>
        <v>0</v>
      </c>
    </row>
    <row r="81" spans="1:42" x14ac:dyDescent="0.45">
      <c r="A81" s="26">
        <f t="shared" si="15"/>
        <v>79</v>
      </c>
      <c r="B81" s="24">
        <f t="shared" si="16"/>
        <v>46160</v>
      </c>
      <c r="C81" s="23">
        <f t="shared" si="3"/>
        <v>1</v>
      </c>
      <c r="D81" s="23">
        <f t="shared" si="4"/>
        <v>2026</v>
      </c>
      <c r="E81" s="23">
        <f t="shared" si="17"/>
        <v>5</v>
      </c>
      <c r="F81" s="23">
        <f t="shared" si="18"/>
        <v>18</v>
      </c>
      <c r="G81" s="23" t="str">
        <f t="shared" si="6"/>
        <v/>
      </c>
      <c r="H81" s="29">
        <f t="shared" si="19"/>
        <v>0</v>
      </c>
      <c r="N81" s="25" cm="1">
        <f t="array" ref="N81">INDEX(毎月固定!A$28:B$59,日次!$F81,2)</f>
        <v>0</v>
      </c>
      <c r="O81" s="29">
        <f t="shared" si="20"/>
        <v>0</v>
      </c>
      <c r="Y81" s="25" cm="1">
        <f t="array" ref="Y81">INDEX(毎月固定!E$28:F$59,日次!$F81,2)</f>
        <v>0</v>
      </c>
      <c r="Z81" s="29">
        <f t="shared" si="21"/>
        <v>0</v>
      </c>
      <c r="AA81" s="29">
        <f t="shared" si="22"/>
        <v>0</v>
      </c>
      <c r="AH81" s="25" cm="1">
        <f t="array" ref="AH81">INDEX(毎月固定!I$28:J$59,日次!$F81,2)</f>
        <v>0</v>
      </c>
      <c r="AI81" s="29">
        <f t="shared" si="23"/>
        <v>0</v>
      </c>
      <c r="AJ81" s="29">
        <f t="shared" si="24"/>
        <v>0</v>
      </c>
      <c r="AO81" s="29">
        <f t="shared" si="25"/>
        <v>0</v>
      </c>
      <c r="AP81" s="29">
        <f t="shared" si="26"/>
        <v>0</v>
      </c>
    </row>
    <row r="82" spans="1:42" x14ac:dyDescent="0.45">
      <c r="A82" s="26">
        <f t="shared" si="15"/>
        <v>80</v>
      </c>
      <c r="B82" s="24">
        <f t="shared" si="16"/>
        <v>46161</v>
      </c>
      <c r="C82" s="23">
        <f t="shared" si="3"/>
        <v>2</v>
      </c>
      <c r="D82" s="23">
        <f t="shared" si="4"/>
        <v>2026</v>
      </c>
      <c r="E82" s="23">
        <f t="shared" si="17"/>
        <v>5</v>
      </c>
      <c r="F82" s="23">
        <f t="shared" si="18"/>
        <v>19</v>
      </c>
      <c r="G82" s="23" t="str">
        <f t="shared" si="6"/>
        <v/>
      </c>
      <c r="H82" s="29">
        <f t="shared" si="19"/>
        <v>0</v>
      </c>
      <c r="N82" s="25" cm="1">
        <f t="array" ref="N82">INDEX(毎月固定!A$28:B$59,日次!$F82,2)</f>
        <v>0</v>
      </c>
      <c r="O82" s="29">
        <f t="shared" si="20"/>
        <v>0</v>
      </c>
      <c r="Y82" s="25" cm="1">
        <f t="array" ref="Y82">INDEX(毎月固定!E$28:F$59,日次!$F82,2)</f>
        <v>0</v>
      </c>
      <c r="Z82" s="29">
        <f t="shared" si="21"/>
        <v>0</v>
      </c>
      <c r="AA82" s="29">
        <f t="shared" si="22"/>
        <v>0</v>
      </c>
      <c r="AH82" s="25" cm="1">
        <f t="array" ref="AH82">INDEX(毎月固定!I$28:J$59,日次!$F82,2)</f>
        <v>0</v>
      </c>
      <c r="AI82" s="29">
        <f t="shared" si="23"/>
        <v>0</v>
      </c>
      <c r="AJ82" s="29">
        <f t="shared" si="24"/>
        <v>0</v>
      </c>
      <c r="AO82" s="29">
        <f t="shared" si="25"/>
        <v>0</v>
      </c>
      <c r="AP82" s="29">
        <f t="shared" si="26"/>
        <v>0</v>
      </c>
    </row>
    <row r="83" spans="1:42" x14ac:dyDescent="0.45">
      <c r="A83" s="26">
        <f t="shared" si="15"/>
        <v>81</v>
      </c>
      <c r="B83" s="24">
        <f t="shared" si="16"/>
        <v>46162</v>
      </c>
      <c r="C83" s="23">
        <f t="shared" si="3"/>
        <v>3</v>
      </c>
      <c r="D83" s="23">
        <f t="shared" si="4"/>
        <v>2026</v>
      </c>
      <c r="E83" s="23">
        <f t="shared" si="17"/>
        <v>5</v>
      </c>
      <c r="F83" s="23">
        <f t="shared" si="18"/>
        <v>20</v>
      </c>
      <c r="G83" s="23" t="str">
        <f t="shared" si="6"/>
        <v/>
      </c>
      <c r="H83" s="29">
        <f t="shared" si="19"/>
        <v>0</v>
      </c>
      <c r="N83" s="25" cm="1">
        <f t="array" ref="N83">INDEX(毎月固定!A$28:B$59,日次!$F83,2)</f>
        <v>0</v>
      </c>
      <c r="O83" s="29">
        <f t="shared" si="20"/>
        <v>0</v>
      </c>
      <c r="Y83" s="25" cm="1">
        <f t="array" ref="Y83">INDEX(毎月固定!E$28:F$59,日次!$F83,2)</f>
        <v>0</v>
      </c>
      <c r="Z83" s="29">
        <f t="shared" si="21"/>
        <v>0</v>
      </c>
      <c r="AA83" s="29">
        <f t="shared" si="22"/>
        <v>0</v>
      </c>
      <c r="AH83" s="25" cm="1">
        <f t="array" ref="AH83">INDEX(毎月固定!I$28:J$59,日次!$F83,2)</f>
        <v>0</v>
      </c>
      <c r="AI83" s="29">
        <f t="shared" si="23"/>
        <v>0</v>
      </c>
      <c r="AJ83" s="29">
        <f t="shared" si="24"/>
        <v>0</v>
      </c>
      <c r="AO83" s="29">
        <f t="shared" si="25"/>
        <v>0</v>
      </c>
      <c r="AP83" s="29">
        <f t="shared" si="26"/>
        <v>0</v>
      </c>
    </row>
    <row r="84" spans="1:42" x14ac:dyDescent="0.45">
      <c r="A84" s="26">
        <f t="shared" si="15"/>
        <v>82</v>
      </c>
      <c r="B84" s="24">
        <f t="shared" si="16"/>
        <v>46163</v>
      </c>
      <c r="C84" s="23">
        <f t="shared" si="3"/>
        <v>4</v>
      </c>
      <c r="D84" s="23">
        <f t="shared" si="4"/>
        <v>2026</v>
      </c>
      <c r="E84" s="23">
        <f t="shared" si="17"/>
        <v>5</v>
      </c>
      <c r="F84" s="23">
        <f t="shared" si="18"/>
        <v>21</v>
      </c>
      <c r="G84" s="23" t="str">
        <f t="shared" si="6"/>
        <v/>
      </c>
      <c r="H84" s="29">
        <f t="shared" si="19"/>
        <v>0</v>
      </c>
      <c r="N84" s="25" cm="1">
        <f t="array" ref="N84">INDEX(毎月固定!A$28:B$59,日次!$F84,2)</f>
        <v>0</v>
      </c>
      <c r="O84" s="29">
        <f t="shared" si="20"/>
        <v>0</v>
      </c>
      <c r="Y84" s="25" cm="1">
        <f t="array" ref="Y84">INDEX(毎月固定!E$28:F$59,日次!$F84,2)</f>
        <v>0</v>
      </c>
      <c r="Z84" s="29">
        <f t="shared" si="21"/>
        <v>0</v>
      </c>
      <c r="AA84" s="29">
        <f t="shared" si="22"/>
        <v>0</v>
      </c>
      <c r="AH84" s="25" cm="1">
        <f t="array" ref="AH84">INDEX(毎月固定!I$28:J$59,日次!$F84,2)</f>
        <v>0</v>
      </c>
      <c r="AI84" s="29">
        <f t="shared" si="23"/>
        <v>0</v>
      </c>
      <c r="AJ84" s="29">
        <f t="shared" si="24"/>
        <v>0</v>
      </c>
      <c r="AO84" s="29">
        <f t="shared" si="25"/>
        <v>0</v>
      </c>
      <c r="AP84" s="29">
        <f t="shared" si="26"/>
        <v>0</v>
      </c>
    </row>
    <row r="85" spans="1:42" x14ac:dyDescent="0.45">
      <c r="A85" s="26">
        <f t="shared" si="15"/>
        <v>83</v>
      </c>
      <c r="B85" s="24">
        <f t="shared" si="16"/>
        <v>46164</v>
      </c>
      <c r="C85" s="23">
        <f t="shared" si="3"/>
        <v>5</v>
      </c>
      <c r="D85" s="23">
        <f t="shared" si="4"/>
        <v>2026</v>
      </c>
      <c r="E85" s="23">
        <f t="shared" si="17"/>
        <v>5</v>
      </c>
      <c r="F85" s="23">
        <f t="shared" si="18"/>
        <v>22</v>
      </c>
      <c r="G85" s="23" t="str">
        <f t="shared" si="6"/>
        <v/>
      </c>
      <c r="H85" s="29">
        <f t="shared" si="19"/>
        <v>0</v>
      </c>
      <c r="N85" s="25" cm="1">
        <f t="array" ref="N85">INDEX(毎月固定!A$28:B$59,日次!$F85,2)</f>
        <v>0</v>
      </c>
      <c r="O85" s="29">
        <f t="shared" si="20"/>
        <v>0</v>
      </c>
      <c r="Y85" s="25" cm="1">
        <f t="array" ref="Y85">INDEX(毎月固定!E$28:F$59,日次!$F85,2)</f>
        <v>0</v>
      </c>
      <c r="Z85" s="29">
        <f t="shared" si="21"/>
        <v>0</v>
      </c>
      <c r="AA85" s="29">
        <f t="shared" si="22"/>
        <v>0</v>
      </c>
      <c r="AH85" s="25" cm="1">
        <f t="array" ref="AH85">INDEX(毎月固定!I$28:J$59,日次!$F85,2)</f>
        <v>0</v>
      </c>
      <c r="AI85" s="29">
        <f t="shared" si="23"/>
        <v>0</v>
      </c>
      <c r="AJ85" s="29">
        <f t="shared" si="24"/>
        <v>0</v>
      </c>
      <c r="AO85" s="29">
        <f t="shared" si="25"/>
        <v>0</v>
      </c>
      <c r="AP85" s="29">
        <f t="shared" si="26"/>
        <v>0</v>
      </c>
    </row>
    <row r="86" spans="1:42" x14ac:dyDescent="0.45">
      <c r="A86" s="26">
        <f t="shared" si="15"/>
        <v>84</v>
      </c>
      <c r="B86" s="24">
        <f t="shared" si="16"/>
        <v>46165</v>
      </c>
      <c r="C86" s="23">
        <f t="shared" si="3"/>
        <v>6</v>
      </c>
      <c r="D86" s="23">
        <f t="shared" si="4"/>
        <v>2026</v>
      </c>
      <c r="E86" s="23">
        <f t="shared" si="17"/>
        <v>5</v>
      </c>
      <c r="F86" s="23">
        <f t="shared" si="18"/>
        <v>23</v>
      </c>
      <c r="G86" s="23" t="str">
        <f t="shared" si="6"/>
        <v/>
      </c>
      <c r="H86" s="29">
        <f t="shared" si="19"/>
        <v>0</v>
      </c>
      <c r="N86" s="25" cm="1">
        <f t="array" ref="N86">INDEX(毎月固定!A$28:B$59,日次!$F86,2)</f>
        <v>0</v>
      </c>
      <c r="O86" s="29">
        <f t="shared" si="20"/>
        <v>0</v>
      </c>
      <c r="Y86" s="25" cm="1">
        <f t="array" ref="Y86">INDEX(毎月固定!E$28:F$59,日次!$F86,2)</f>
        <v>0</v>
      </c>
      <c r="Z86" s="29">
        <f t="shared" si="21"/>
        <v>0</v>
      </c>
      <c r="AA86" s="29">
        <f t="shared" si="22"/>
        <v>0</v>
      </c>
      <c r="AH86" s="25" cm="1">
        <f t="array" ref="AH86">INDEX(毎月固定!I$28:J$59,日次!$F86,2)</f>
        <v>0</v>
      </c>
      <c r="AI86" s="29">
        <f t="shared" si="23"/>
        <v>0</v>
      </c>
      <c r="AJ86" s="29">
        <f t="shared" si="24"/>
        <v>0</v>
      </c>
      <c r="AO86" s="29">
        <f t="shared" si="25"/>
        <v>0</v>
      </c>
      <c r="AP86" s="29">
        <f t="shared" si="26"/>
        <v>0</v>
      </c>
    </row>
    <row r="87" spans="1:42" x14ac:dyDescent="0.45">
      <c r="A87" s="26">
        <f t="shared" si="15"/>
        <v>85</v>
      </c>
      <c r="B87" s="24">
        <f t="shared" si="16"/>
        <v>46166</v>
      </c>
      <c r="C87" s="23">
        <f t="shared" si="3"/>
        <v>7</v>
      </c>
      <c r="D87" s="23">
        <f t="shared" si="4"/>
        <v>2026</v>
      </c>
      <c r="E87" s="23">
        <f t="shared" si="17"/>
        <v>5</v>
      </c>
      <c r="F87" s="23">
        <f t="shared" si="18"/>
        <v>24</v>
      </c>
      <c r="G87" s="23" t="str">
        <f t="shared" si="6"/>
        <v/>
      </c>
      <c r="H87" s="29">
        <f t="shared" si="19"/>
        <v>0</v>
      </c>
      <c r="N87" s="25" cm="1">
        <f t="array" ref="N87">INDEX(毎月固定!A$28:B$59,日次!$F87,2)</f>
        <v>0</v>
      </c>
      <c r="O87" s="29">
        <f t="shared" si="20"/>
        <v>0</v>
      </c>
      <c r="Y87" s="25" cm="1">
        <f t="array" ref="Y87">INDEX(毎月固定!E$28:F$59,日次!$F87,2)</f>
        <v>0</v>
      </c>
      <c r="Z87" s="29">
        <f t="shared" si="21"/>
        <v>0</v>
      </c>
      <c r="AA87" s="29">
        <f t="shared" si="22"/>
        <v>0</v>
      </c>
      <c r="AH87" s="25" cm="1">
        <f t="array" ref="AH87">INDEX(毎月固定!I$28:J$59,日次!$F87,2)</f>
        <v>0</v>
      </c>
      <c r="AI87" s="29">
        <f t="shared" si="23"/>
        <v>0</v>
      </c>
      <c r="AJ87" s="29">
        <f t="shared" si="24"/>
        <v>0</v>
      </c>
      <c r="AO87" s="29">
        <f t="shared" si="25"/>
        <v>0</v>
      </c>
      <c r="AP87" s="29">
        <f t="shared" si="26"/>
        <v>0</v>
      </c>
    </row>
    <row r="88" spans="1:42" x14ac:dyDescent="0.45">
      <c r="A88" s="26">
        <f t="shared" si="15"/>
        <v>86</v>
      </c>
      <c r="B88" s="24">
        <f t="shared" si="16"/>
        <v>46167</v>
      </c>
      <c r="C88" s="23">
        <f t="shared" si="3"/>
        <v>1</v>
      </c>
      <c r="D88" s="23">
        <f t="shared" si="4"/>
        <v>2026</v>
      </c>
      <c r="E88" s="23">
        <f t="shared" si="17"/>
        <v>5</v>
      </c>
      <c r="F88" s="23">
        <f t="shared" si="18"/>
        <v>25</v>
      </c>
      <c r="G88" s="23" t="str">
        <f t="shared" si="6"/>
        <v/>
      </c>
      <c r="H88" s="29">
        <f t="shared" si="19"/>
        <v>0</v>
      </c>
      <c r="N88" s="25" cm="1">
        <f t="array" ref="N88">INDEX(毎月固定!A$28:B$59,日次!$F88,2)</f>
        <v>0</v>
      </c>
      <c r="O88" s="29">
        <f t="shared" si="20"/>
        <v>0</v>
      </c>
      <c r="Y88" s="25" cm="1">
        <f t="array" ref="Y88">INDEX(毎月固定!E$28:F$59,日次!$F88,2)</f>
        <v>0</v>
      </c>
      <c r="Z88" s="29">
        <f t="shared" si="21"/>
        <v>0</v>
      </c>
      <c r="AA88" s="29">
        <f t="shared" si="22"/>
        <v>0</v>
      </c>
      <c r="AH88" s="25" cm="1">
        <f t="array" ref="AH88">INDEX(毎月固定!I$28:J$59,日次!$F88,2)</f>
        <v>0</v>
      </c>
      <c r="AI88" s="29">
        <f t="shared" si="23"/>
        <v>0</v>
      </c>
      <c r="AJ88" s="29">
        <f t="shared" si="24"/>
        <v>0</v>
      </c>
      <c r="AO88" s="29">
        <f t="shared" si="25"/>
        <v>0</v>
      </c>
      <c r="AP88" s="29">
        <f t="shared" si="26"/>
        <v>0</v>
      </c>
    </row>
    <row r="89" spans="1:42" x14ac:dyDescent="0.45">
      <c r="A89" s="26">
        <f t="shared" si="15"/>
        <v>87</v>
      </c>
      <c r="B89" s="24">
        <f t="shared" si="16"/>
        <v>46168</v>
      </c>
      <c r="C89" s="23">
        <f t="shared" si="3"/>
        <v>2</v>
      </c>
      <c r="D89" s="23">
        <f t="shared" si="4"/>
        <v>2026</v>
      </c>
      <c r="E89" s="23">
        <f t="shared" si="17"/>
        <v>5</v>
      </c>
      <c r="F89" s="23">
        <f t="shared" si="18"/>
        <v>26</v>
      </c>
      <c r="G89" s="23" t="str">
        <f t="shared" si="6"/>
        <v/>
      </c>
      <c r="H89" s="29">
        <f t="shared" si="19"/>
        <v>0</v>
      </c>
      <c r="N89" s="25" cm="1">
        <f t="array" ref="N89">INDEX(毎月固定!A$28:B$59,日次!$F89,2)</f>
        <v>0</v>
      </c>
      <c r="O89" s="29">
        <f t="shared" si="20"/>
        <v>0</v>
      </c>
      <c r="Y89" s="25" cm="1">
        <f t="array" ref="Y89">INDEX(毎月固定!E$28:F$59,日次!$F89,2)</f>
        <v>0</v>
      </c>
      <c r="Z89" s="29">
        <f t="shared" si="21"/>
        <v>0</v>
      </c>
      <c r="AA89" s="29">
        <f t="shared" si="22"/>
        <v>0</v>
      </c>
      <c r="AH89" s="25" cm="1">
        <f t="array" ref="AH89">INDEX(毎月固定!I$28:J$59,日次!$F89,2)</f>
        <v>0</v>
      </c>
      <c r="AI89" s="29">
        <f t="shared" si="23"/>
        <v>0</v>
      </c>
      <c r="AJ89" s="29">
        <f t="shared" si="24"/>
        <v>0</v>
      </c>
      <c r="AO89" s="29">
        <f t="shared" si="25"/>
        <v>0</v>
      </c>
      <c r="AP89" s="29">
        <f t="shared" si="26"/>
        <v>0</v>
      </c>
    </row>
    <row r="90" spans="1:42" x14ac:dyDescent="0.45">
      <c r="A90" s="26">
        <f t="shared" si="15"/>
        <v>88</v>
      </c>
      <c r="B90" s="24">
        <f t="shared" si="16"/>
        <v>46169</v>
      </c>
      <c r="C90" s="23">
        <f t="shared" si="3"/>
        <v>3</v>
      </c>
      <c r="D90" s="23">
        <f t="shared" si="4"/>
        <v>2026</v>
      </c>
      <c r="E90" s="23">
        <f t="shared" si="17"/>
        <v>5</v>
      </c>
      <c r="F90" s="23">
        <f t="shared" si="18"/>
        <v>27</v>
      </c>
      <c r="G90" s="23" t="str">
        <f t="shared" si="6"/>
        <v/>
      </c>
      <c r="H90" s="29">
        <f t="shared" si="19"/>
        <v>0</v>
      </c>
      <c r="N90" s="25" cm="1">
        <f t="array" ref="N90">INDEX(毎月固定!A$28:B$59,日次!$F90,2)</f>
        <v>0</v>
      </c>
      <c r="O90" s="29">
        <f t="shared" si="20"/>
        <v>0</v>
      </c>
      <c r="Y90" s="25" cm="1">
        <f t="array" ref="Y90">INDEX(毎月固定!E$28:F$59,日次!$F90,2)</f>
        <v>0</v>
      </c>
      <c r="Z90" s="29">
        <f t="shared" si="21"/>
        <v>0</v>
      </c>
      <c r="AA90" s="29">
        <f t="shared" si="22"/>
        <v>0</v>
      </c>
      <c r="AH90" s="25" cm="1">
        <f t="array" ref="AH90">INDEX(毎月固定!I$28:J$59,日次!$F90,2)</f>
        <v>0</v>
      </c>
      <c r="AI90" s="29">
        <f t="shared" si="23"/>
        <v>0</v>
      </c>
      <c r="AJ90" s="29">
        <f t="shared" si="24"/>
        <v>0</v>
      </c>
      <c r="AO90" s="29">
        <f t="shared" si="25"/>
        <v>0</v>
      </c>
      <c r="AP90" s="29">
        <f t="shared" si="26"/>
        <v>0</v>
      </c>
    </row>
    <row r="91" spans="1:42" x14ac:dyDescent="0.45">
      <c r="A91" s="26">
        <f t="shared" si="15"/>
        <v>89</v>
      </c>
      <c r="B91" s="24">
        <f t="shared" si="16"/>
        <v>46170</v>
      </c>
      <c r="C91" s="23">
        <f t="shared" si="3"/>
        <v>4</v>
      </c>
      <c r="D91" s="23">
        <f t="shared" si="4"/>
        <v>2026</v>
      </c>
      <c r="E91" s="23">
        <f t="shared" si="17"/>
        <v>5</v>
      </c>
      <c r="F91" s="23">
        <f t="shared" si="18"/>
        <v>28</v>
      </c>
      <c r="G91" s="23" t="str">
        <f t="shared" si="6"/>
        <v/>
      </c>
      <c r="H91" s="29">
        <f t="shared" si="19"/>
        <v>0</v>
      </c>
      <c r="N91" s="25" cm="1">
        <f t="array" ref="N91">INDEX(毎月固定!A$28:B$59,日次!$F91,2)</f>
        <v>0</v>
      </c>
      <c r="O91" s="29">
        <f t="shared" si="20"/>
        <v>0</v>
      </c>
      <c r="Y91" s="25" cm="1">
        <f t="array" ref="Y91">INDEX(毎月固定!E$28:F$59,日次!$F91,2)</f>
        <v>0</v>
      </c>
      <c r="Z91" s="29">
        <f t="shared" si="21"/>
        <v>0</v>
      </c>
      <c r="AA91" s="29">
        <f t="shared" si="22"/>
        <v>0</v>
      </c>
      <c r="AH91" s="25" cm="1">
        <f t="array" ref="AH91">INDEX(毎月固定!I$28:J$59,日次!$F91,2)</f>
        <v>0</v>
      </c>
      <c r="AI91" s="29">
        <f t="shared" si="23"/>
        <v>0</v>
      </c>
      <c r="AJ91" s="29">
        <f t="shared" si="24"/>
        <v>0</v>
      </c>
      <c r="AO91" s="29">
        <f t="shared" si="25"/>
        <v>0</v>
      </c>
      <c r="AP91" s="29">
        <f t="shared" si="26"/>
        <v>0</v>
      </c>
    </row>
    <row r="92" spans="1:42" x14ac:dyDescent="0.45">
      <c r="A92" s="26">
        <f t="shared" si="15"/>
        <v>90</v>
      </c>
      <c r="B92" s="24">
        <f t="shared" si="16"/>
        <v>46171</v>
      </c>
      <c r="C92" s="23">
        <f t="shared" si="3"/>
        <v>5</v>
      </c>
      <c r="D92" s="23">
        <f t="shared" si="4"/>
        <v>2026</v>
      </c>
      <c r="E92" s="23">
        <f t="shared" si="17"/>
        <v>5</v>
      </c>
      <c r="F92" s="23">
        <f t="shared" si="18"/>
        <v>29</v>
      </c>
      <c r="G92" s="23" t="str">
        <f t="shared" si="6"/>
        <v/>
      </c>
      <c r="H92" s="29">
        <f t="shared" si="19"/>
        <v>0</v>
      </c>
      <c r="N92" s="25" cm="1">
        <f t="array" ref="N92">INDEX(毎月固定!A$28:B$59,日次!$F92,2)</f>
        <v>0</v>
      </c>
      <c r="O92" s="29">
        <f t="shared" si="20"/>
        <v>0</v>
      </c>
      <c r="Y92" s="25" cm="1">
        <f t="array" ref="Y92">INDEX(毎月固定!E$28:F$59,日次!$F92,2)</f>
        <v>0</v>
      </c>
      <c r="Z92" s="29">
        <f t="shared" si="21"/>
        <v>0</v>
      </c>
      <c r="AA92" s="29">
        <f t="shared" si="22"/>
        <v>0</v>
      </c>
      <c r="AH92" s="25" cm="1">
        <f t="array" ref="AH92">INDEX(毎月固定!I$28:J$59,日次!$F92,2)</f>
        <v>0</v>
      </c>
      <c r="AI92" s="29">
        <f t="shared" si="23"/>
        <v>0</v>
      </c>
      <c r="AJ92" s="29">
        <f t="shared" si="24"/>
        <v>0</v>
      </c>
      <c r="AO92" s="29">
        <f t="shared" si="25"/>
        <v>0</v>
      </c>
      <c r="AP92" s="29">
        <f t="shared" si="26"/>
        <v>0</v>
      </c>
    </row>
    <row r="93" spans="1:42" x14ac:dyDescent="0.45">
      <c r="A93" s="26">
        <f t="shared" ref="A93:A156" si="27">A92+1</f>
        <v>91</v>
      </c>
      <c r="B93" s="24">
        <f t="shared" ref="B93:B156" si="28">B92+1</f>
        <v>46172</v>
      </c>
      <c r="C93" s="23">
        <f t="shared" si="3"/>
        <v>6</v>
      </c>
      <c r="D93" s="23">
        <f t="shared" si="4"/>
        <v>2026</v>
      </c>
      <c r="E93" s="23">
        <f t="shared" ref="E93:E156" si="29">MONTH(B93)</f>
        <v>5</v>
      </c>
      <c r="F93" s="23">
        <f t="shared" ref="F93:F156" si="30">IF(G93=1,32,DAY(B93))</f>
        <v>30</v>
      </c>
      <c r="G93" s="23" t="str">
        <f t="shared" si="6"/>
        <v/>
      </c>
      <c r="H93" s="29">
        <f t="shared" ref="H93:H156" si="31">AJ92</f>
        <v>0</v>
      </c>
      <c r="N93" s="25" cm="1">
        <f t="array" ref="N93">INDEX(毎月固定!A$28:B$59,日次!$F93,2)</f>
        <v>0</v>
      </c>
      <c r="O93" s="29">
        <f t="shared" ref="O93:O156" si="32">SUM(I93:L93,N93)</f>
        <v>0</v>
      </c>
      <c r="Y93" s="25" cm="1">
        <f t="array" ref="Y93">INDEX(毎月固定!E$28:F$59,日次!$F93,2)</f>
        <v>0</v>
      </c>
      <c r="Z93" s="29">
        <f t="shared" ref="Z93:Z156" si="33">SUM(P93:R93,T93:W93,Y93)</f>
        <v>0</v>
      </c>
      <c r="AA93" s="29">
        <f t="shared" ref="AA93:AA156" si="34">H93+O93-Z93</f>
        <v>0</v>
      </c>
      <c r="AH93" s="25" cm="1">
        <f t="array" ref="AH93">INDEX(毎月固定!I$28:J$59,日次!$F93,2)</f>
        <v>0</v>
      </c>
      <c r="AI93" s="29">
        <f t="shared" si="23"/>
        <v>0</v>
      </c>
      <c r="AJ93" s="29">
        <f t="shared" si="24"/>
        <v>0</v>
      </c>
      <c r="AO93" s="29">
        <f t="shared" si="25"/>
        <v>0</v>
      </c>
      <c r="AP93" s="29">
        <f t="shared" si="26"/>
        <v>0</v>
      </c>
    </row>
    <row r="94" spans="1:42" x14ac:dyDescent="0.45">
      <c r="A94" s="26">
        <f t="shared" si="27"/>
        <v>92</v>
      </c>
      <c r="B94" s="24">
        <f t="shared" si="28"/>
        <v>46173</v>
      </c>
      <c r="C94" s="23">
        <f t="shared" si="3"/>
        <v>7</v>
      </c>
      <c r="D94" s="23">
        <f t="shared" si="4"/>
        <v>2026</v>
      </c>
      <c r="E94" s="23">
        <f t="shared" si="29"/>
        <v>5</v>
      </c>
      <c r="F94" s="23">
        <f t="shared" si="30"/>
        <v>32</v>
      </c>
      <c r="G94" s="23">
        <f t="shared" si="6"/>
        <v>1</v>
      </c>
      <c r="H94" s="29">
        <f t="shared" si="31"/>
        <v>0</v>
      </c>
      <c r="N94" s="25" cm="1">
        <f t="array" ref="N94">INDEX(毎月固定!A$28:B$59,日次!$F94,2)</f>
        <v>0</v>
      </c>
      <c r="O94" s="29">
        <f t="shared" si="32"/>
        <v>0</v>
      </c>
      <c r="Y94" s="25" cm="1">
        <f t="array" ref="Y94">INDEX(毎月固定!E$28:F$59,日次!$F94,2)</f>
        <v>0</v>
      </c>
      <c r="Z94" s="29">
        <f t="shared" si="33"/>
        <v>0</v>
      </c>
      <c r="AA94" s="29">
        <f t="shared" si="34"/>
        <v>0</v>
      </c>
      <c r="AH94" s="25" cm="1">
        <f t="array" ref="AH94">INDEX(毎月固定!I$28:J$59,日次!$F94,2)</f>
        <v>0</v>
      </c>
      <c r="AI94" s="29">
        <f t="shared" si="23"/>
        <v>0</v>
      </c>
      <c r="AJ94" s="29">
        <f t="shared" si="24"/>
        <v>0</v>
      </c>
      <c r="AO94" s="29">
        <f t="shared" si="25"/>
        <v>0</v>
      </c>
      <c r="AP94" s="29">
        <f t="shared" si="26"/>
        <v>0</v>
      </c>
    </row>
    <row r="95" spans="1:42" x14ac:dyDescent="0.45">
      <c r="A95" s="26">
        <f t="shared" si="27"/>
        <v>93</v>
      </c>
      <c r="B95" s="24">
        <f t="shared" si="28"/>
        <v>46174</v>
      </c>
      <c r="C95" s="23">
        <f t="shared" si="3"/>
        <v>1</v>
      </c>
      <c r="D95" s="23">
        <f t="shared" si="4"/>
        <v>2026</v>
      </c>
      <c r="E95" s="23">
        <f t="shared" si="29"/>
        <v>6</v>
      </c>
      <c r="F95" s="23">
        <f t="shared" si="30"/>
        <v>1</v>
      </c>
      <c r="G95" s="23" t="str">
        <f t="shared" si="6"/>
        <v/>
      </c>
      <c r="H95" s="29">
        <f t="shared" si="31"/>
        <v>0</v>
      </c>
      <c r="N95" s="25" cm="1">
        <f t="array" ref="N95">INDEX(毎月固定!A$28:B$59,日次!$F95,2)</f>
        <v>0</v>
      </c>
      <c r="O95" s="29">
        <f t="shared" si="32"/>
        <v>0</v>
      </c>
      <c r="Y95" s="25" cm="1">
        <f t="array" ref="Y95">INDEX(毎月固定!E$28:F$59,日次!$F95,2)</f>
        <v>0</v>
      </c>
      <c r="Z95" s="29">
        <f t="shared" si="33"/>
        <v>0</v>
      </c>
      <c r="AA95" s="29">
        <f t="shared" si="34"/>
        <v>0</v>
      </c>
      <c r="AH95" s="25" cm="1">
        <f t="array" ref="AH95">INDEX(毎月固定!I$28:J$59,日次!$F95,2)</f>
        <v>0</v>
      </c>
      <c r="AI95" s="29">
        <f t="shared" si="23"/>
        <v>0</v>
      </c>
      <c r="AJ95" s="29">
        <f t="shared" si="24"/>
        <v>0</v>
      </c>
      <c r="AO95" s="29">
        <f t="shared" si="25"/>
        <v>0</v>
      </c>
      <c r="AP95" s="29">
        <f t="shared" si="26"/>
        <v>0</v>
      </c>
    </row>
    <row r="96" spans="1:42" x14ac:dyDescent="0.45">
      <c r="A96" s="26">
        <f t="shared" si="27"/>
        <v>94</v>
      </c>
      <c r="B96" s="24">
        <f t="shared" si="28"/>
        <v>46175</v>
      </c>
      <c r="C96" s="23">
        <f t="shared" si="3"/>
        <v>2</v>
      </c>
      <c r="D96" s="23">
        <f t="shared" si="4"/>
        <v>2026</v>
      </c>
      <c r="E96" s="23">
        <f t="shared" si="29"/>
        <v>6</v>
      </c>
      <c r="F96" s="23">
        <f t="shared" si="30"/>
        <v>2</v>
      </c>
      <c r="G96" s="23" t="str">
        <f t="shared" si="6"/>
        <v/>
      </c>
      <c r="H96" s="29">
        <f t="shared" si="31"/>
        <v>0</v>
      </c>
      <c r="N96" s="25" cm="1">
        <f t="array" ref="N96">INDEX(毎月固定!A$28:B$59,日次!$F96,2)</f>
        <v>0</v>
      </c>
      <c r="O96" s="29">
        <f t="shared" si="32"/>
        <v>0</v>
      </c>
      <c r="Y96" s="25" cm="1">
        <f t="array" ref="Y96">INDEX(毎月固定!E$28:F$59,日次!$F96,2)</f>
        <v>0</v>
      </c>
      <c r="Z96" s="29">
        <f t="shared" si="33"/>
        <v>0</v>
      </c>
      <c r="AA96" s="29">
        <f t="shared" si="34"/>
        <v>0</v>
      </c>
      <c r="AH96" s="25" cm="1">
        <f t="array" ref="AH96">INDEX(毎月固定!I$28:J$59,日次!$F96,2)</f>
        <v>0</v>
      </c>
      <c r="AI96" s="29">
        <f t="shared" si="23"/>
        <v>0</v>
      </c>
      <c r="AJ96" s="29">
        <f t="shared" si="24"/>
        <v>0</v>
      </c>
      <c r="AO96" s="29">
        <f t="shared" si="25"/>
        <v>0</v>
      </c>
      <c r="AP96" s="29">
        <f t="shared" si="26"/>
        <v>0</v>
      </c>
    </row>
    <row r="97" spans="1:42" x14ac:dyDescent="0.45">
      <c r="A97" s="26">
        <f t="shared" si="27"/>
        <v>95</v>
      </c>
      <c r="B97" s="24">
        <f t="shared" si="28"/>
        <v>46176</v>
      </c>
      <c r="C97" s="23">
        <f t="shared" si="3"/>
        <v>3</v>
      </c>
      <c r="D97" s="23">
        <f t="shared" si="4"/>
        <v>2026</v>
      </c>
      <c r="E97" s="23">
        <f t="shared" si="29"/>
        <v>6</v>
      </c>
      <c r="F97" s="23">
        <f t="shared" si="30"/>
        <v>3</v>
      </c>
      <c r="G97" s="23" t="str">
        <f t="shared" si="6"/>
        <v/>
      </c>
      <c r="H97" s="29">
        <f t="shared" si="31"/>
        <v>0</v>
      </c>
      <c r="N97" s="25" cm="1">
        <f t="array" ref="N97">INDEX(毎月固定!A$28:B$59,日次!$F97,2)</f>
        <v>0</v>
      </c>
      <c r="O97" s="29">
        <f t="shared" si="32"/>
        <v>0</v>
      </c>
      <c r="Y97" s="25" cm="1">
        <f t="array" ref="Y97">INDEX(毎月固定!E$28:F$59,日次!$F97,2)</f>
        <v>0</v>
      </c>
      <c r="Z97" s="29">
        <f t="shared" si="33"/>
        <v>0</v>
      </c>
      <c r="AA97" s="29">
        <f t="shared" si="34"/>
        <v>0</v>
      </c>
      <c r="AH97" s="25" cm="1">
        <f t="array" ref="AH97">INDEX(毎月固定!I$28:J$59,日次!$F97,2)</f>
        <v>0</v>
      </c>
      <c r="AI97" s="29">
        <f t="shared" si="23"/>
        <v>0</v>
      </c>
      <c r="AJ97" s="29">
        <f t="shared" si="24"/>
        <v>0</v>
      </c>
      <c r="AO97" s="29">
        <f t="shared" si="25"/>
        <v>0</v>
      </c>
      <c r="AP97" s="29">
        <f t="shared" si="26"/>
        <v>0</v>
      </c>
    </row>
    <row r="98" spans="1:42" x14ac:dyDescent="0.45">
      <c r="A98" s="26">
        <f t="shared" si="27"/>
        <v>96</v>
      </c>
      <c r="B98" s="24">
        <f t="shared" si="28"/>
        <v>46177</v>
      </c>
      <c r="C98" s="23">
        <f t="shared" si="3"/>
        <v>4</v>
      </c>
      <c r="D98" s="23">
        <f t="shared" si="4"/>
        <v>2026</v>
      </c>
      <c r="E98" s="23">
        <f t="shared" si="29"/>
        <v>6</v>
      </c>
      <c r="F98" s="23">
        <f t="shared" si="30"/>
        <v>4</v>
      </c>
      <c r="G98" s="23" t="str">
        <f t="shared" si="6"/>
        <v/>
      </c>
      <c r="H98" s="29">
        <f t="shared" si="31"/>
        <v>0</v>
      </c>
      <c r="N98" s="25" cm="1">
        <f t="array" ref="N98">INDEX(毎月固定!A$28:B$59,日次!$F98,2)</f>
        <v>0</v>
      </c>
      <c r="O98" s="29">
        <f t="shared" si="32"/>
        <v>0</v>
      </c>
      <c r="Y98" s="25" cm="1">
        <f t="array" ref="Y98">INDEX(毎月固定!E$28:F$59,日次!$F98,2)</f>
        <v>0</v>
      </c>
      <c r="Z98" s="29">
        <f t="shared" si="33"/>
        <v>0</v>
      </c>
      <c r="AA98" s="29">
        <f t="shared" si="34"/>
        <v>0</v>
      </c>
      <c r="AH98" s="25" cm="1">
        <f t="array" ref="AH98">INDEX(毎月固定!I$28:J$59,日次!$F98,2)</f>
        <v>0</v>
      </c>
      <c r="AI98" s="29">
        <f t="shared" si="23"/>
        <v>0</v>
      </c>
      <c r="AJ98" s="29">
        <f t="shared" si="24"/>
        <v>0</v>
      </c>
      <c r="AO98" s="29">
        <f t="shared" si="25"/>
        <v>0</v>
      </c>
      <c r="AP98" s="29">
        <f t="shared" si="26"/>
        <v>0</v>
      </c>
    </row>
    <row r="99" spans="1:42" x14ac:dyDescent="0.45">
      <c r="A99" s="26">
        <f t="shared" si="27"/>
        <v>97</v>
      </c>
      <c r="B99" s="24">
        <f t="shared" si="28"/>
        <v>46178</v>
      </c>
      <c r="C99" s="23">
        <f t="shared" si="3"/>
        <v>5</v>
      </c>
      <c r="D99" s="23">
        <f t="shared" si="4"/>
        <v>2026</v>
      </c>
      <c r="E99" s="23">
        <f t="shared" si="29"/>
        <v>6</v>
      </c>
      <c r="F99" s="23">
        <f t="shared" si="30"/>
        <v>5</v>
      </c>
      <c r="G99" s="23" t="str">
        <f t="shared" si="6"/>
        <v/>
      </c>
      <c r="H99" s="29">
        <f t="shared" si="31"/>
        <v>0</v>
      </c>
      <c r="N99" s="25" cm="1">
        <f t="array" ref="N99">INDEX(毎月固定!A$28:B$59,日次!$F99,2)</f>
        <v>0</v>
      </c>
      <c r="O99" s="29">
        <f t="shared" si="32"/>
        <v>0</v>
      </c>
      <c r="Y99" s="25" cm="1">
        <f t="array" ref="Y99">INDEX(毎月固定!E$28:F$59,日次!$F99,2)</f>
        <v>0</v>
      </c>
      <c r="Z99" s="29">
        <f t="shared" si="33"/>
        <v>0</v>
      </c>
      <c r="AA99" s="29">
        <f t="shared" si="34"/>
        <v>0</v>
      </c>
      <c r="AH99" s="25" cm="1">
        <f t="array" ref="AH99">INDEX(毎月固定!I$28:J$59,日次!$F99,2)</f>
        <v>0</v>
      </c>
      <c r="AI99" s="29">
        <f t="shared" si="23"/>
        <v>0</v>
      </c>
      <c r="AJ99" s="29">
        <f t="shared" si="24"/>
        <v>0</v>
      </c>
      <c r="AO99" s="29">
        <f t="shared" si="25"/>
        <v>0</v>
      </c>
      <c r="AP99" s="29">
        <f t="shared" si="26"/>
        <v>0</v>
      </c>
    </row>
    <row r="100" spans="1:42" x14ac:dyDescent="0.45">
      <c r="A100" s="26">
        <f t="shared" si="27"/>
        <v>98</v>
      </c>
      <c r="B100" s="24">
        <f t="shared" si="28"/>
        <v>46179</v>
      </c>
      <c r="C100" s="23">
        <f t="shared" si="3"/>
        <v>6</v>
      </c>
      <c r="D100" s="23">
        <f t="shared" si="4"/>
        <v>2026</v>
      </c>
      <c r="E100" s="23">
        <f t="shared" si="29"/>
        <v>6</v>
      </c>
      <c r="F100" s="23">
        <f t="shared" si="30"/>
        <v>6</v>
      </c>
      <c r="G100" s="23" t="str">
        <f t="shared" si="6"/>
        <v/>
      </c>
      <c r="H100" s="29">
        <f t="shared" si="31"/>
        <v>0</v>
      </c>
      <c r="N100" s="25" cm="1">
        <f t="array" ref="N100">INDEX(毎月固定!A$28:B$59,日次!$F100,2)</f>
        <v>0</v>
      </c>
      <c r="O100" s="29">
        <f t="shared" si="32"/>
        <v>0</v>
      </c>
      <c r="Y100" s="25" cm="1">
        <f t="array" ref="Y100">INDEX(毎月固定!E$28:F$59,日次!$F100,2)</f>
        <v>0</v>
      </c>
      <c r="Z100" s="29">
        <f t="shared" si="33"/>
        <v>0</v>
      </c>
      <c r="AA100" s="29">
        <f t="shared" si="34"/>
        <v>0</v>
      </c>
      <c r="AH100" s="25" cm="1">
        <f t="array" ref="AH100">INDEX(毎月固定!I$28:J$59,日次!$F100,2)</f>
        <v>0</v>
      </c>
      <c r="AI100" s="29">
        <f t="shared" si="23"/>
        <v>0</v>
      </c>
      <c r="AJ100" s="29">
        <f t="shared" si="24"/>
        <v>0</v>
      </c>
      <c r="AO100" s="29">
        <f t="shared" si="25"/>
        <v>0</v>
      </c>
      <c r="AP100" s="29">
        <f t="shared" si="26"/>
        <v>0</v>
      </c>
    </row>
    <row r="101" spans="1:42" x14ac:dyDescent="0.45">
      <c r="A101" s="26">
        <f t="shared" si="27"/>
        <v>99</v>
      </c>
      <c r="B101" s="24">
        <f t="shared" si="28"/>
        <v>46180</v>
      </c>
      <c r="C101" s="23">
        <f t="shared" si="3"/>
        <v>7</v>
      </c>
      <c r="D101" s="23">
        <f t="shared" si="4"/>
        <v>2026</v>
      </c>
      <c r="E101" s="23">
        <f t="shared" si="29"/>
        <v>6</v>
      </c>
      <c r="F101" s="23">
        <f t="shared" si="30"/>
        <v>7</v>
      </c>
      <c r="G101" s="23" t="str">
        <f t="shared" si="6"/>
        <v/>
      </c>
      <c r="H101" s="29">
        <f t="shared" si="31"/>
        <v>0</v>
      </c>
      <c r="N101" s="25" cm="1">
        <f t="array" ref="N101">INDEX(毎月固定!A$28:B$59,日次!$F101,2)</f>
        <v>0</v>
      </c>
      <c r="O101" s="29">
        <f t="shared" si="32"/>
        <v>0</v>
      </c>
      <c r="Y101" s="25" cm="1">
        <f t="array" ref="Y101">INDEX(毎月固定!E$28:F$59,日次!$F101,2)</f>
        <v>0</v>
      </c>
      <c r="Z101" s="29">
        <f t="shared" si="33"/>
        <v>0</v>
      </c>
      <c r="AA101" s="29">
        <f t="shared" si="34"/>
        <v>0</v>
      </c>
      <c r="AH101" s="25" cm="1">
        <f t="array" ref="AH101">INDEX(毎月固定!I$28:J$59,日次!$F101,2)</f>
        <v>0</v>
      </c>
      <c r="AI101" s="29">
        <f t="shared" si="23"/>
        <v>0</v>
      </c>
      <c r="AJ101" s="29">
        <f t="shared" si="24"/>
        <v>0</v>
      </c>
      <c r="AO101" s="29">
        <f t="shared" si="25"/>
        <v>0</v>
      </c>
      <c r="AP101" s="29">
        <f t="shared" si="26"/>
        <v>0</v>
      </c>
    </row>
    <row r="102" spans="1:42" x14ac:dyDescent="0.45">
      <c r="A102" s="26">
        <f t="shared" si="27"/>
        <v>100</v>
      </c>
      <c r="B102" s="24">
        <f t="shared" si="28"/>
        <v>46181</v>
      </c>
      <c r="C102" s="23">
        <f t="shared" si="3"/>
        <v>1</v>
      </c>
      <c r="D102" s="23">
        <f t="shared" si="4"/>
        <v>2026</v>
      </c>
      <c r="E102" s="23">
        <f t="shared" si="29"/>
        <v>6</v>
      </c>
      <c r="F102" s="23">
        <f t="shared" si="30"/>
        <v>8</v>
      </c>
      <c r="G102" s="23" t="str">
        <f t="shared" si="6"/>
        <v/>
      </c>
      <c r="H102" s="29">
        <f t="shared" si="31"/>
        <v>0</v>
      </c>
      <c r="N102" s="25" cm="1">
        <f t="array" ref="N102">INDEX(毎月固定!A$28:B$59,日次!$F102,2)</f>
        <v>0</v>
      </c>
      <c r="O102" s="29">
        <f t="shared" si="32"/>
        <v>0</v>
      </c>
      <c r="Y102" s="25" cm="1">
        <f t="array" ref="Y102">INDEX(毎月固定!E$28:F$59,日次!$F102,2)</f>
        <v>0</v>
      </c>
      <c r="Z102" s="29">
        <f t="shared" si="33"/>
        <v>0</v>
      </c>
      <c r="AA102" s="29">
        <f t="shared" si="34"/>
        <v>0</v>
      </c>
      <c r="AH102" s="25" cm="1">
        <f t="array" ref="AH102">INDEX(毎月固定!I$28:J$59,日次!$F102,2)</f>
        <v>0</v>
      </c>
      <c r="AI102" s="29">
        <f t="shared" si="23"/>
        <v>0</v>
      </c>
      <c r="AJ102" s="29">
        <f t="shared" si="24"/>
        <v>0</v>
      </c>
      <c r="AO102" s="29">
        <f t="shared" si="25"/>
        <v>0</v>
      </c>
      <c r="AP102" s="29">
        <f t="shared" si="26"/>
        <v>0</v>
      </c>
    </row>
    <row r="103" spans="1:42" x14ac:dyDescent="0.45">
      <c r="A103" s="26">
        <f t="shared" si="27"/>
        <v>101</v>
      </c>
      <c r="B103" s="24">
        <f t="shared" si="28"/>
        <v>46182</v>
      </c>
      <c r="C103" s="23">
        <f t="shared" si="3"/>
        <v>2</v>
      </c>
      <c r="D103" s="23">
        <f t="shared" si="4"/>
        <v>2026</v>
      </c>
      <c r="E103" s="23">
        <f t="shared" si="29"/>
        <v>6</v>
      </c>
      <c r="F103" s="23">
        <f t="shared" si="30"/>
        <v>9</v>
      </c>
      <c r="G103" s="23" t="str">
        <f t="shared" si="6"/>
        <v/>
      </c>
      <c r="H103" s="29">
        <f t="shared" si="31"/>
        <v>0</v>
      </c>
      <c r="N103" s="25" cm="1">
        <f t="array" ref="N103">INDEX(毎月固定!A$28:B$59,日次!$F103,2)</f>
        <v>0</v>
      </c>
      <c r="O103" s="29">
        <f t="shared" si="32"/>
        <v>0</v>
      </c>
      <c r="Y103" s="25" cm="1">
        <f t="array" ref="Y103">INDEX(毎月固定!E$28:F$59,日次!$F103,2)</f>
        <v>0</v>
      </c>
      <c r="Z103" s="29">
        <f t="shared" si="33"/>
        <v>0</v>
      </c>
      <c r="AA103" s="29">
        <f t="shared" si="34"/>
        <v>0</v>
      </c>
      <c r="AH103" s="25" cm="1">
        <f t="array" ref="AH103">INDEX(毎月固定!I$28:J$59,日次!$F103,2)</f>
        <v>0</v>
      </c>
      <c r="AI103" s="29">
        <f t="shared" si="23"/>
        <v>0</v>
      </c>
      <c r="AJ103" s="29">
        <f t="shared" si="24"/>
        <v>0</v>
      </c>
      <c r="AO103" s="29">
        <f t="shared" si="25"/>
        <v>0</v>
      </c>
      <c r="AP103" s="29">
        <f t="shared" si="26"/>
        <v>0</v>
      </c>
    </row>
    <row r="104" spans="1:42" x14ac:dyDescent="0.45">
      <c r="A104" s="26">
        <f t="shared" si="27"/>
        <v>102</v>
      </c>
      <c r="B104" s="24">
        <f t="shared" si="28"/>
        <v>46183</v>
      </c>
      <c r="C104" s="23">
        <f t="shared" si="3"/>
        <v>3</v>
      </c>
      <c r="D104" s="23">
        <f t="shared" si="4"/>
        <v>2026</v>
      </c>
      <c r="E104" s="23">
        <f t="shared" si="29"/>
        <v>6</v>
      </c>
      <c r="F104" s="23">
        <f t="shared" si="30"/>
        <v>10</v>
      </c>
      <c r="G104" s="23" t="str">
        <f t="shared" si="6"/>
        <v/>
      </c>
      <c r="H104" s="29">
        <f t="shared" si="31"/>
        <v>0</v>
      </c>
      <c r="N104" s="25" cm="1">
        <f t="array" ref="N104">INDEX(毎月固定!A$28:B$59,日次!$F104,2)</f>
        <v>0</v>
      </c>
      <c r="O104" s="29">
        <f t="shared" si="32"/>
        <v>0</v>
      </c>
      <c r="Y104" s="25" cm="1">
        <f t="array" ref="Y104">INDEX(毎月固定!E$28:F$59,日次!$F104,2)</f>
        <v>0</v>
      </c>
      <c r="Z104" s="29">
        <f t="shared" si="33"/>
        <v>0</v>
      </c>
      <c r="AA104" s="29">
        <f t="shared" si="34"/>
        <v>0</v>
      </c>
      <c r="AH104" s="25" cm="1">
        <f t="array" ref="AH104">INDEX(毎月固定!I$28:J$59,日次!$F104,2)</f>
        <v>0</v>
      </c>
      <c r="AI104" s="29">
        <f t="shared" si="23"/>
        <v>0</v>
      </c>
      <c r="AJ104" s="29">
        <f t="shared" si="24"/>
        <v>0</v>
      </c>
      <c r="AO104" s="29">
        <f t="shared" si="25"/>
        <v>0</v>
      </c>
      <c r="AP104" s="29">
        <f t="shared" si="26"/>
        <v>0</v>
      </c>
    </row>
    <row r="105" spans="1:42" x14ac:dyDescent="0.45">
      <c r="A105" s="26">
        <f t="shared" si="27"/>
        <v>103</v>
      </c>
      <c r="B105" s="24">
        <f t="shared" si="28"/>
        <v>46184</v>
      </c>
      <c r="C105" s="23">
        <f t="shared" si="3"/>
        <v>4</v>
      </c>
      <c r="D105" s="23">
        <f t="shared" si="4"/>
        <v>2026</v>
      </c>
      <c r="E105" s="23">
        <f t="shared" si="29"/>
        <v>6</v>
      </c>
      <c r="F105" s="23">
        <f t="shared" si="30"/>
        <v>11</v>
      </c>
      <c r="G105" s="23" t="str">
        <f t="shared" si="6"/>
        <v/>
      </c>
      <c r="H105" s="29">
        <f t="shared" si="31"/>
        <v>0</v>
      </c>
      <c r="N105" s="25" cm="1">
        <f t="array" ref="N105">INDEX(毎月固定!A$28:B$59,日次!$F105,2)</f>
        <v>0</v>
      </c>
      <c r="O105" s="29">
        <f t="shared" si="32"/>
        <v>0</v>
      </c>
      <c r="Y105" s="25" cm="1">
        <f t="array" ref="Y105">INDEX(毎月固定!E$28:F$59,日次!$F105,2)</f>
        <v>0</v>
      </c>
      <c r="Z105" s="29">
        <f t="shared" si="33"/>
        <v>0</v>
      </c>
      <c r="AA105" s="29">
        <f t="shared" si="34"/>
        <v>0</v>
      </c>
      <c r="AH105" s="25" cm="1">
        <f t="array" ref="AH105">INDEX(毎月固定!I$28:J$59,日次!$F105,2)</f>
        <v>0</v>
      </c>
      <c r="AI105" s="29">
        <f t="shared" si="23"/>
        <v>0</v>
      </c>
      <c r="AJ105" s="29">
        <f t="shared" si="24"/>
        <v>0</v>
      </c>
      <c r="AO105" s="29">
        <f t="shared" si="25"/>
        <v>0</v>
      </c>
      <c r="AP105" s="29">
        <f t="shared" si="26"/>
        <v>0</v>
      </c>
    </row>
    <row r="106" spans="1:42" x14ac:dyDescent="0.45">
      <c r="A106" s="26">
        <f t="shared" si="27"/>
        <v>104</v>
      </c>
      <c r="B106" s="24">
        <f t="shared" si="28"/>
        <v>46185</v>
      </c>
      <c r="C106" s="23">
        <f t="shared" si="3"/>
        <v>5</v>
      </c>
      <c r="D106" s="23">
        <f t="shared" si="4"/>
        <v>2026</v>
      </c>
      <c r="E106" s="23">
        <f t="shared" si="29"/>
        <v>6</v>
      </c>
      <c r="F106" s="23">
        <f t="shared" si="30"/>
        <v>12</v>
      </c>
      <c r="G106" s="23" t="str">
        <f t="shared" si="6"/>
        <v/>
      </c>
      <c r="H106" s="29">
        <f t="shared" si="31"/>
        <v>0</v>
      </c>
      <c r="N106" s="25" cm="1">
        <f t="array" ref="N106">INDEX(毎月固定!A$28:B$59,日次!$F106,2)</f>
        <v>0</v>
      </c>
      <c r="O106" s="29">
        <f t="shared" si="32"/>
        <v>0</v>
      </c>
      <c r="Y106" s="25" cm="1">
        <f t="array" ref="Y106">INDEX(毎月固定!E$28:F$59,日次!$F106,2)</f>
        <v>0</v>
      </c>
      <c r="Z106" s="29">
        <f t="shared" si="33"/>
        <v>0</v>
      </c>
      <c r="AA106" s="29">
        <f t="shared" si="34"/>
        <v>0</v>
      </c>
      <c r="AH106" s="25" cm="1">
        <f t="array" ref="AH106">INDEX(毎月固定!I$28:J$59,日次!$F106,2)</f>
        <v>0</v>
      </c>
      <c r="AI106" s="29">
        <f t="shared" si="23"/>
        <v>0</v>
      </c>
      <c r="AJ106" s="29">
        <f t="shared" si="24"/>
        <v>0</v>
      </c>
      <c r="AO106" s="29">
        <f t="shared" si="25"/>
        <v>0</v>
      </c>
      <c r="AP106" s="29">
        <f t="shared" si="26"/>
        <v>0</v>
      </c>
    </row>
    <row r="107" spans="1:42" x14ac:dyDescent="0.45">
      <c r="A107" s="26">
        <f t="shared" si="27"/>
        <v>105</v>
      </c>
      <c r="B107" s="24">
        <f t="shared" si="28"/>
        <v>46186</v>
      </c>
      <c r="C107" s="23">
        <f t="shared" si="3"/>
        <v>6</v>
      </c>
      <c r="D107" s="23">
        <f t="shared" si="4"/>
        <v>2026</v>
      </c>
      <c r="E107" s="23">
        <f t="shared" si="29"/>
        <v>6</v>
      </c>
      <c r="F107" s="23">
        <f t="shared" si="30"/>
        <v>13</v>
      </c>
      <c r="G107" s="23" t="str">
        <f t="shared" si="6"/>
        <v/>
      </c>
      <c r="H107" s="29">
        <f t="shared" si="31"/>
        <v>0</v>
      </c>
      <c r="N107" s="25" cm="1">
        <f t="array" ref="N107">INDEX(毎月固定!A$28:B$59,日次!$F107,2)</f>
        <v>0</v>
      </c>
      <c r="O107" s="29">
        <f t="shared" si="32"/>
        <v>0</v>
      </c>
      <c r="Y107" s="25" cm="1">
        <f t="array" ref="Y107">INDEX(毎月固定!E$28:F$59,日次!$F107,2)</f>
        <v>0</v>
      </c>
      <c r="Z107" s="29">
        <f t="shared" si="33"/>
        <v>0</v>
      </c>
      <c r="AA107" s="29">
        <f t="shared" si="34"/>
        <v>0</v>
      </c>
      <c r="AH107" s="25" cm="1">
        <f t="array" ref="AH107">INDEX(毎月固定!I$28:J$59,日次!$F107,2)</f>
        <v>0</v>
      </c>
      <c r="AI107" s="29">
        <f t="shared" si="23"/>
        <v>0</v>
      </c>
      <c r="AJ107" s="29">
        <f t="shared" si="24"/>
        <v>0</v>
      </c>
      <c r="AO107" s="29">
        <f t="shared" si="25"/>
        <v>0</v>
      </c>
      <c r="AP107" s="29">
        <f t="shared" si="26"/>
        <v>0</v>
      </c>
    </row>
    <row r="108" spans="1:42" x14ac:dyDescent="0.45">
      <c r="A108" s="26">
        <f t="shared" si="27"/>
        <v>106</v>
      </c>
      <c r="B108" s="24">
        <f t="shared" si="28"/>
        <v>46187</v>
      </c>
      <c r="C108" s="23">
        <f t="shared" si="3"/>
        <v>7</v>
      </c>
      <c r="D108" s="23">
        <f t="shared" si="4"/>
        <v>2026</v>
      </c>
      <c r="E108" s="23">
        <f t="shared" si="29"/>
        <v>6</v>
      </c>
      <c r="F108" s="23">
        <f t="shared" si="30"/>
        <v>14</v>
      </c>
      <c r="G108" s="23" t="str">
        <f t="shared" si="6"/>
        <v/>
      </c>
      <c r="H108" s="29">
        <f t="shared" si="31"/>
        <v>0</v>
      </c>
      <c r="N108" s="25" cm="1">
        <f t="array" ref="N108">INDEX(毎月固定!A$28:B$59,日次!$F108,2)</f>
        <v>0</v>
      </c>
      <c r="O108" s="29">
        <f t="shared" si="32"/>
        <v>0</v>
      </c>
      <c r="Y108" s="25" cm="1">
        <f t="array" ref="Y108">INDEX(毎月固定!E$28:F$59,日次!$F108,2)</f>
        <v>0</v>
      </c>
      <c r="Z108" s="29">
        <f t="shared" si="33"/>
        <v>0</v>
      </c>
      <c r="AA108" s="29">
        <f t="shared" si="34"/>
        <v>0</v>
      </c>
      <c r="AH108" s="25" cm="1">
        <f t="array" ref="AH108">INDEX(毎月固定!I$28:J$59,日次!$F108,2)</f>
        <v>0</v>
      </c>
      <c r="AI108" s="29">
        <f t="shared" si="23"/>
        <v>0</v>
      </c>
      <c r="AJ108" s="29">
        <f t="shared" si="24"/>
        <v>0</v>
      </c>
      <c r="AO108" s="29">
        <f t="shared" si="25"/>
        <v>0</v>
      </c>
      <c r="AP108" s="29">
        <f t="shared" si="26"/>
        <v>0</v>
      </c>
    </row>
    <row r="109" spans="1:42" x14ac:dyDescent="0.45">
      <c r="A109" s="26">
        <f t="shared" si="27"/>
        <v>107</v>
      </c>
      <c r="B109" s="24">
        <f t="shared" si="28"/>
        <v>46188</v>
      </c>
      <c r="C109" s="23">
        <f t="shared" si="3"/>
        <v>1</v>
      </c>
      <c r="D109" s="23">
        <f t="shared" si="4"/>
        <v>2026</v>
      </c>
      <c r="E109" s="23">
        <f t="shared" si="29"/>
        <v>6</v>
      </c>
      <c r="F109" s="23">
        <f t="shared" si="30"/>
        <v>15</v>
      </c>
      <c r="G109" s="23" t="str">
        <f t="shared" si="6"/>
        <v/>
      </c>
      <c r="H109" s="29">
        <f t="shared" si="31"/>
        <v>0</v>
      </c>
      <c r="N109" s="25" cm="1">
        <f t="array" ref="N109">INDEX(毎月固定!A$28:B$59,日次!$F109,2)</f>
        <v>0</v>
      </c>
      <c r="O109" s="29">
        <f t="shared" si="32"/>
        <v>0</v>
      </c>
      <c r="Y109" s="25" cm="1">
        <f t="array" ref="Y109">INDEX(毎月固定!E$28:F$59,日次!$F109,2)</f>
        <v>0</v>
      </c>
      <c r="Z109" s="29">
        <f t="shared" si="33"/>
        <v>0</v>
      </c>
      <c r="AA109" s="29">
        <f t="shared" si="34"/>
        <v>0</v>
      </c>
      <c r="AH109" s="25" cm="1">
        <f t="array" ref="AH109">INDEX(毎月固定!I$28:J$59,日次!$F109,2)</f>
        <v>0</v>
      </c>
      <c r="AI109" s="29">
        <f t="shared" si="23"/>
        <v>0</v>
      </c>
      <c r="AJ109" s="29">
        <f t="shared" si="24"/>
        <v>0</v>
      </c>
      <c r="AO109" s="29">
        <f t="shared" si="25"/>
        <v>0</v>
      </c>
      <c r="AP109" s="29">
        <f t="shared" si="26"/>
        <v>0</v>
      </c>
    </row>
    <row r="110" spans="1:42" x14ac:dyDescent="0.45">
      <c r="A110" s="26">
        <f t="shared" si="27"/>
        <v>108</v>
      </c>
      <c r="B110" s="24">
        <f t="shared" si="28"/>
        <v>46189</v>
      </c>
      <c r="C110" s="23">
        <f t="shared" si="3"/>
        <v>2</v>
      </c>
      <c r="D110" s="23">
        <f t="shared" si="4"/>
        <v>2026</v>
      </c>
      <c r="E110" s="23">
        <f t="shared" si="29"/>
        <v>6</v>
      </c>
      <c r="F110" s="23">
        <f t="shared" si="30"/>
        <v>16</v>
      </c>
      <c r="G110" s="23" t="str">
        <f t="shared" si="6"/>
        <v/>
      </c>
      <c r="H110" s="29">
        <f t="shared" si="31"/>
        <v>0</v>
      </c>
      <c r="N110" s="25" cm="1">
        <f t="array" ref="N110">INDEX(毎月固定!A$28:B$59,日次!$F110,2)</f>
        <v>0</v>
      </c>
      <c r="O110" s="29">
        <f t="shared" si="32"/>
        <v>0</v>
      </c>
      <c r="Y110" s="25" cm="1">
        <f t="array" ref="Y110">INDEX(毎月固定!E$28:F$59,日次!$F110,2)</f>
        <v>0</v>
      </c>
      <c r="Z110" s="29">
        <f t="shared" si="33"/>
        <v>0</v>
      </c>
      <c r="AA110" s="29">
        <f t="shared" si="34"/>
        <v>0</v>
      </c>
      <c r="AH110" s="25" cm="1">
        <f t="array" ref="AH110">INDEX(毎月固定!I$28:J$59,日次!$F110,2)</f>
        <v>0</v>
      </c>
      <c r="AI110" s="29">
        <f t="shared" si="23"/>
        <v>0</v>
      </c>
      <c r="AJ110" s="29">
        <f t="shared" si="24"/>
        <v>0</v>
      </c>
      <c r="AO110" s="29">
        <f t="shared" si="25"/>
        <v>0</v>
      </c>
      <c r="AP110" s="29">
        <f t="shared" si="26"/>
        <v>0</v>
      </c>
    </row>
    <row r="111" spans="1:42" x14ac:dyDescent="0.45">
      <c r="A111" s="26">
        <f t="shared" si="27"/>
        <v>109</v>
      </c>
      <c r="B111" s="24">
        <f t="shared" si="28"/>
        <v>46190</v>
      </c>
      <c r="C111" s="23">
        <f t="shared" si="3"/>
        <v>3</v>
      </c>
      <c r="D111" s="23">
        <f t="shared" si="4"/>
        <v>2026</v>
      </c>
      <c r="E111" s="23">
        <f t="shared" si="29"/>
        <v>6</v>
      </c>
      <c r="F111" s="23">
        <f t="shared" si="30"/>
        <v>17</v>
      </c>
      <c r="G111" s="23" t="str">
        <f t="shared" si="6"/>
        <v/>
      </c>
      <c r="H111" s="29">
        <f t="shared" si="31"/>
        <v>0</v>
      </c>
      <c r="N111" s="25" cm="1">
        <f t="array" ref="N111">INDEX(毎月固定!A$28:B$59,日次!$F111,2)</f>
        <v>0</v>
      </c>
      <c r="O111" s="29">
        <f t="shared" si="32"/>
        <v>0</v>
      </c>
      <c r="Y111" s="25" cm="1">
        <f t="array" ref="Y111">INDEX(毎月固定!E$28:F$59,日次!$F111,2)</f>
        <v>0</v>
      </c>
      <c r="Z111" s="29">
        <f t="shared" si="33"/>
        <v>0</v>
      </c>
      <c r="AA111" s="29">
        <f t="shared" si="34"/>
        <v>0</v>
      </c>
      <c r="AH111" s="25" cm="1">
        <f t="array" ref="AH111">INDEX(毎月固定!I$28:J$59,日次!$F111,2)</f>
        <v>0</v>
      </c>
      <c r="AI111" s="29">
        <f t="shared" si="23"/>
        <v>0</v>
      </c>
      <c r="AJ111" s="29">
        <f t="shared" si="24"/>
        <v>0</v>
      </c>
      <c r="AO111" s="29">
        <f t="shared" si="25"/>
        <v>0</v>
      </c>
      <c r="AP111" s="29">
        <f t="shared" si="26"/>
        <v>0</v>
      </c>
    </row>
    <row r="112" spans="1:42" x14ac:dyDescent="0.45">
      <c r="A112" s="26">
        <f t="shared" si="27"/>
        <v>110</v>
      </c>
      <c r="B112" s="24">
        <f t="shared" si="28"/>
        <v>46191</v>
      </c>
      <c r="C112" s="23">
        <f t="shared" si="3"/>
        <v>4</v>
      </c>
      <c r="D112" s="23">
        <f t="shared" si="4"/>
        <v>2026</v>
      </c>
      <c r="E112" s="23">
        <f t="shared" si="29"/>
        <v>6</v>
      </c>
      <c r="F112" s="23">
        <f t="shared" si="30"/>
        <v>18</v>
      </c>
      <c r="G112" s="23" t="str">
        <f t="shared" si="6"/>
        <v/>
      </c>
      <c r="H112" s="29">
        <f t="shared" si="31"/>
        <v>0</v>
      </c>
      <c r="N112" s="25" cm="1">
        <f t="array" ref="N112">INDEX(毎月固定!A$28:B$59,日次!$F112,2)</f>
        <v>0</v>
      </c>
      <c r="O112" s="29">
        <f t="shared" si="32"/>
        <v>0</v>
      </c>
      <c r="Y112" s="25" cm="1">
        <f t="array" ref="Y112">INDEX(毎月固定!E$28:F$59,日次!$F112,2)</f>
        <v>0</v>
      </c>
      <c r="Z112" s="29">
        <f t="shared" si="33"/>
        <v>0</v>
      </c>
      <c r="AA112" s="29">
        <f t="shared" si="34"/>
        <v>0</v>
      </c>
      <c r="AH112" s="25" cm="1">
        <f t="array" ref="AH112">INDEX(毎月固定!I$28:J$59,日次!$F112,2)</f>
        <v>0</v>
      </c>
      <c r="AI112" s="29">
        <f t="shared" si="23"/>
        <v>0</v>
      </c>
      <c r="AJ112" s="29">
        <f t="shared" si="24"/>
        <v>0</v>
      </c>
      <c r="AO112" s="29">
        <f t="shared" si="25"/>
        <v>0</v>
      </c>
      <c r="AP112" s="29">
        <f t="shared" si="26"/>
        <v>0</v>
      </c>
    </row>
    <row r="113" spans="1:42" x14ac:dyDescent="0.45">
      <c r="A113" s="26">
        <f t="shared" si="27"/>
        <v>111</v>
      </c>
      <c r="B113" s="24">
        <f t="shared" si="28"/>
        <v>46192</v>
      </c>
      <c r="C113" s="23">
        <f t="shared" si="3"/>
        <v>5</v>
      </c>
      <c r="D113" s="23">
        <f t="shared" si="4"/>
        <v>2026</v>
      </c>
      <c r="E113" s="23">
        <f t="shared" si="29"/>
        <v>6</v>
      </c>
      <c r="F113" s="23">
        <f t="shared" si="30"/>
        <v>19</v>
      </c>
      <c r="G113" s="23" t="str">
        <f t="shared" si="6"/>
        <v/>
      </c>
      <c r="H113" s="29">
        <f t="shared" si="31"/>
        <v>0</v>
      </c>
      <c r="N113" s="25" cm="1">
        <f t="array" ref="N113">INDEX(毎月固定!A$28:B$59,日次!$F113,2)</f>
        <v>0</v>
      </c>
      <c r="O113" s="29">
        <f t="shared" si="32"/>
        <v>0</v>
      </c>
      <c r="Y113" s="25" cm="1">
        <f t="array" ref="Y113">INDEX(毎月固定!E$28:F$59,日次!$F113,2)</f>
        <v>0</v>
      </c>
      <c r="Z113" s="29">
        <f t="shared" si="33"/>
        <v>0</v>
      </c>
      <c r="AA113" s="29">
        <f t="shared" si="34"/>
        <v>0</v>
      </c>
      <c r="AH113" s="25" cm="1">
        <f t="array" ref="AH113">INDEX(毎月固定!I$28:J$59,日次!$F113,2)</f>
        <v>0</v>
      </c>
      <c r="AI113" s="29">
        <f t="shared" si="23"/>
        <v>0</v>
      </c>
      <c r="AJ113" s="29">
        <f t="shared" si="24"/>
        <v>0</v>
      </c>
      <c r="AO113" s="29">
        <f t="shared" si="25"/>
        <v>0</v>
      </c>
      <c r="AP113" s="29">
        <f t="shared" si="26"/>
        <v>0</v>
      </c>
    </row>
    <row r="114" spans="1:42" x14ac:dyDescent="0.45">
      <c r="A114" s="26">
        <f t="shared" si="27"/>
        <v>112</v>
      </c>
      <c r="B114" s="24">
        <f t="shared" si="28"/>
        <v>46193</v>
      </c>
      <c r="C114" s="23">
        <f t="shared" si="3"/>
        <v>6</v>
      </c>
      <c r="D114" s="23">
        <f t="shared" si="4"/>
        <v>2026</v>
      </c>
      <c r="E114" s="23">
        <f t="shared" si="29"/>
        <v>6</v>
      </c>
      <c r="F114" s="23">
        <f t="shared" si="30"/>
        <v>20</v>
      </c>
      <c r="G114" s="23" t="str">
        <f t="shared" si="6"/>
        <v/>
      </c>
      <c r="H114" s="29">
        <f t="shared" si="31"/>
        <v>0</v>
      </c>
      <c r="N114" s="25" cm="1">
        <f t="array" ref="N114">INDEX(毎月固定!A$28:B$59,日次!$F114,2)</f>
        <v>0</v>
      </c>
      <c r="O114" s="29">
        <f t="shared" si="32"/>
        <v>0</v>
      </c>
      <c r="Y114" s="25" cm="1">
        <f t="array" ref="Y114">INDEX(毎月固定!E$28:F$59,日次!$F114,2)</f>
        <v>0</v>
      </c>
      <c r="Z114" s="29">
        <f t="shared" si="33"/>
        <v>0</v>
      </c>
      <c r="AA114" s="29">
        <f t="shared" si="34"/>
        <v>0</v>
      </c>
      <c r="AH114" s="25" cm="1">
        <f t="array" ref="AH114">INDEX(毎月固定!I$28:J$59,日次!$F114,2)</f>
        <v>0</v>
      </c>
      <c r="AI114" s="29">
        <f t="shared" si="23"/>
        <v>0</v>
      </c>
      <c r="AJ114" s="29">
        <f t="shared" si="24"/>
        <v>0</v>
      </c>
      <c r="AO114" s="29">
        <f t="shared" si="25"/>
        <v>0</v>
      </c>
      <c r="AP114" s="29">
        <f t="shared" si="26"/>
        <v>0</v>
      </c>
    </row>
    <row r="115" spans="1:42" x14ac:dyDescent="0.45">
      <c r="A115" s="26">
        <f t="shared" si="27"/>
        <v>113</v>
      </c>
      <c r="B115" s="24">
        <f t="shared" si="28"/>
        <v>46194</v>
      </c>
      <c r="C115" s="23">
        <f t="shared" si="3"/>
        <v>7</v>
      </c>
      <c r="D115" s="23">
        <f t="shared" si="4"/>
        <v>2026</v>
      </c>
      <c r="E115" s="23">
        <f t="shared" si="29"/>
        <v>6</v>
      </c>
      <c r="F115" s="23">
        <f t="shared" si="30"/>
        <v>21</v>
      </c>
      <c r="G115" s="23" t="str">
        <f t="shared" si="6"/>
        <v/>
      </c>
      <c r="H115" s="29">
        <f t="shared" si="31"/>
        <v>0</v>
      </c>
      <c r="N115" s="25" cm="1">
        <f t="array" ref="N115">INDEX(毎月固定!A$28:B$59,日次!$F115,2)</f>
        <v>0</v>
      </c>
      <c r="O115" s="29">
        <f t="shared" si="32"/>
        <v>0</v>
      </c>
      <c r="Y115" s="25" cm="1">
        <f t="array" ref="Y115">INDEX(毎月固定!E$28:F$59,日次!$F115,2)</f>
        <v>0</v>
      </c>
      <c r="Z115" s="29">
        <f t="shared" si="33"/>
        <v>0</v>
      </c>
      <c r="AA115" s="29">
        <f t="shared" si="34"/>
        <v>0</v>
      </c>
      <c r="AH115" s="25" cm="1">
        <f t="array" ref="AH115">INDEX(毎月固定!I$28:J$59,日次!$F115,2)</f>
        <v>0</v>
      </c>
      <c r="AI115" s="29">
        <f t="shared" si="23"/>
        <v>0</v>
      </c>
      <c r="AJ115" s="29">
        <f t="shared" si="24"/>
        <v>0</v>
      </c>
      <c r="AO115" s="29">
        <f t="shared" si="25"/>
        <v>0</v>
      </c>
      <c r="AP115" s="29">
        <f t="shared" si="26"/>
        <v>0</v>
      </c>
    </row>
    <row r="116" spans="1:42" x14ac:dyDescent="0.45">
      <c r="A116" s="26">
        <f t="shared" si="27"/>
        <v>114</v>
      </c>
      <c r="B116" s="24">
        <f t="shared" si="28"/>
        <v>46195</v>
      </c>
      <c r="C116" s="23">
        <f t="shared" si="3"/>
        <v>1</v>
      </c>
      <c r="D116" s="23">
        <f t="shared" si="4"/>
        <v>2026</v>
      </c>
      <c r="E116" s="23">
        <f t="shared" si="29"/>
        <v>6</v>
      </c>
      <c r="F116" s="23">
        <f t="shared" si="30"/>
        <v>22</v>
      </c>
      <c r="G116" s="23" t="str">
        <f t="shared" si="6"/>
        <v/>
      </c>
      <c r="H116" s="29">
        <f t="shared" si="31"/>
        <v>0</v>
      </c>
      <c r="N116" s="25" cm="1">
        <f t="array" ref="N116">INDEX(毎月固定!A$28:B$59,日次!$F116,2)</f>
        <v>0</v>
      </c>
      <c r="O116" s="29">
        <f t="shared" si="32"/>
        <v>0</v>
      </c>
      <c r="Y116" s="25" cm="1">
        <f t="array" ref="Y116">INDEX(毎月固定!E$28:F$59,日次!$F116,2)</f>
        <v>0</v>
      </c>
      <c r="Z116" s="29">
        <f t="shared" si="33"/>
        <v>0</v>
      </c>
      <c r="AA116" s="29">
        <f t="shared" si="34"/>
        <v>0</v>
      </c>
      <c r="AH116" s="25" cm="1">
        <f t="array" ref="AH116">INDEX(毎月固定!I$28:J$59,日次!$F116,2)</f>
        <v>0</v>
      </c>
      <c r="AI116" s="29">
        <f t="shared" si="23"/>
        <v>0</v>
      </c>
      <c r="AJ116" s="29">
        <f t="shared" si="24"/>
        <v>0</v>
      </c>
      <c r="AO116" s="29">
        <f t="shared" si="25"/>
        <v>0</v>
      </c>
      <c r="AP116" s="29">
        <f t="shared" si="26"/>
        <v>0</v>
      </c>
    </row>
    <row r="117" spans="1:42" x14ac:dyDescent="0.45">
      <c r="A117" s="26">
        <f t="shared" si="27"/>
        <v>115</v>
      </c>
      <c r="B117" s="24">
        <f t="shared" si="28"/>
        <v>46196</v>
      </c>
      <c r="C117" s="23">
        <f t="shared" si="3"/>
        <v>2</v>
      </c>
      <c r="D117" s="23">
        <f t="shared" si="4"/>
        <v>2026</v>
      </c>
      <c r="E117" s="23">
        <f t="shared" si="29"/>
        <v>6</v>
      </c>
      <c r="F117" s="23">
        <f t="shared" si="30"/>
        <v>23</v>
      </c>
      <c r="G117" s="23" t="str">
        <f t="shared" si="6"/>
        <v/>
      </c>
      <c r="H117" s="29">
        <f t="shared" si="31"/>
        <v>0</v>
      </c>
      <c r="N117" s="25" cm="1">
        <f t="array" ref="N117">INDEX(毎月固定!A$28:B$59,日次!$F117,2)</f>
        <v>0</v>
      </c>
      <c r="O117" s="29">
        <f t="shared" si="32"/>
        <v>0</v>
      </c>
      <c r="Y117" s="25" cm="1">
        <f t="array" ref="Y117">INDEX(毎月固定!E$28:F$59,日次!$F117,2)</f>
        <v>0</v>
      </c>
      <c r="Z117" s="29">
        <f t="shared" si="33"/>
        <v>0</v>
      </c>
      <c r="AA117" s="29">
        <f t="shared" si="34"/>
        <v>0</v>
      </c>
      <c r="AH117" s="25" cm="1">
        <f t="array" ref="AH117">INDEX(毎月固定!I$28:J$59,日次!$F117,2)</f>
        <v>0</v>
      </c>
      <c r="AI117" s="29">
        <f t="shared" si="23"/>
        <v>0</v>
      </c>
      <c r="AJ117" s="29">
        <f t="shared" si="24"/>
        <v>0</v>
      </c>
      <c r="AO117" s="29">
        <f t="shared" si="25"/>
        <v>0</v>
      </c>
      <c r="AP117" s="29">
        <f t="shared" si="26"/>
        <v>0</v>
      </c>
    </row>
    <row r="118" spans="1:42" x14ac:dyDescent="0.45">
      <c r="A118" s="26">
        <f t="shared" si="27"/>
        <v>116</v>
      </c>
      <c r="B118" s="24">
        <f t="shared" si="28"/>
        <v>46197</v>
      </c>
      <c r="C118" s="23">
        <f t="shared" si="3"/>
        <v>3</v>
      </c>
      <c r="D118" s="23">
        <f t="shared" si="4"/>
        <v>2026</v>
      </c>
      <c r="E118" s="23">
        <f t="shared" si="29"/>
        <v>6</v>
      </c>
      <c r="F118" s="23">
        <f t="shared" si="30"/>
        <v>24</v>
      </c>
      <c r="G118" s="23" t="str">
        <f t="shared" si="6"/>
        <v/>
      </c>
      <c r="H118" s="29">
        <f t="shared" si="31"/>
        <v>0</v>
      </c>
      <c r="N118" s="25" cm="1">
        <f t="array" ref="N118">INDEX(毎月固定!A$28:B$59,日次!$F118,2)</f>
        <v>0</v>
      </c>
      <c r="O118" s="29">
        <f t="shared" si="32"/>
        <v>0</v>
      </c>
      <c r="Y118" s="25" cm="1">
        <f t="array" ref="Y118">INDEX(毎月固定!E$28:F$59,日次!$F118,2)</f>
        <v>0</v>
      </c>
      <c r="Z118" s="29">
        <f t="shared" si="33"/>
        <v>0</v>
      </c>
      <c r="AA118" s="29">
        <f t="shared" si="34"/>
        <v>0</v>
      </c>
      <c r="AH118" s="25" cm="1">
        <f t="array" ref="AH118">INDEX(毎月固定!I$28:J$59,日次!$F118,2)</f>
        <v>0</v>
      </c>
      <c r="AI118" s="29">
        <f t="shared" si="23"/>
        <v>0</v>
      </c>
      <c r="AJ118" s="29">
        <f t="shared" si="24"/>
        <v>0</v>
      </c>
      <c r="AO118" s="29">
        <f t="shared" si="25"/>
        <v>0</v>
      </c>
      <c r="AP118" s="29">
        <f t="shared" si="26"/>
        <v>0</v>
      </c>
    </row>
    <row r="119" spans="1:42" x14ac:dyDescent="0.45">
      <c r="A119" s="26">
        <f t="shared" si="27"/>
        <v>117</v>
      </c>
      <c r="B119" s="24">
        <f t="shared" si="28"/>
        <v>46198</v>
      </c>
      <c r="C119" s="23">
        <f t="shared" si="3"/>
        <v>4</v>
      </c>
      <c r="D119" s="23">
        <f t="shared" si="4"/>
        <v>2026</v>
      </c>
      <c r="E119" s="23">
        <f t="shared" si="29"/>
        <v>6</v>
      </c>
      <c r="F119" s="23">
        <f t="shared" si="30"/>
        <v>25</v>
      </c>
      <c r="G119" s="23" t="str">
        <f t="shared" si="6"/>
        <v/>
      </c>
      <c r="H119" s="29">
        <f t="shared" si="31"/>
        <v>0</v>
      </c>
      <c r="N119" s="25" cm="1">
        <f t="array" ref="N119">INDEX(毎月固定!A$28:B$59,日次!$F119,2)</f>
        <v>0</v>
      </c>
      <c r="O119" s="29">
        <f t="shared" si="32"/>
        <v>0</v>
      </c>
      <c r="Y119" s="25" cm="1">
        <f t="array" ref="Y119">INDEX(毎月固定!E$28:F$59,日次!$F119,2)</f>
        <v>0</v>
      </c>
      <c r="Z119" s="29">
        <f t="shared" si="33"/>
        <v>0</v>
      </c>
      <c r="AA119" s="29">
        <f t="shared" si="34"/>
        <v>0</v>
      </c>
      <c r="AH119" s="25" cm="1">
        <f t="array" ref="AH119">INDEX(毎月固定!I$28:J$59,日次!$F119,2)</f>
        <v>0</v>
      </c>
      <c r="AI119" s="29">
        <f t="shared" si="23"/>
        <v>0</v>
      </c>
      <c r="AJ119" s="29">
        <f t="shared" si="24"/>
        <v>0</v>
      </c>
      <c r="AO119" s="29">
        <f t="shared" si="25"/>
        <v>0</v>
      </c>
      <c r="AP119" s="29">
        <f t="shared" si="26"/>
        <v>0</v>
      </c>
    </row>
    <row r="120" spans="1:42" x14ac:dyDescent="0.45">
      <c r="A120" s="26">
        <f t="shared" si="27"/>
        <v>118</v>
      </c>
      <c r="B120" s="24">
        <f t="shared" si="28"/>
        <v>46199</v>
      </c>
      <c r="C120" s="23">
        <f t="shared" si="3"/>
        <v>5</v>
      </c>
      <c r="D120" s="23">
        <f t="shared" si="4"/>
        <v>2026</v>
      </c>
      <c r="E120" s="23">
        <f t="shared" si="29"/>
        <v>6</v>
      </c>
      <c r="F120" s="23">
        <f t="shared" si="30"/>
        <v>26</v>
      </c>
      <c r="G120" s="23" t="str">
        <f t="shared" si="6"/>
        <v/>
      </c>
      <c r="H120" s="29">
        <f t="shared" si="31"/>
        <v>0</v>
      </c>
      <c r="N120" s="25" cm="1">
        <f t="array" ref="N120">INDEX(毎月固定!A$28:B$59,日次!$F120,2)</f>
        <v>0</v>
      </c>
      <c r="O120" s="29">
        <f t="shared" si="32"/>
        <v>0</v>
      </c>
      <c r="Y120" s="25" cm="1">
        <f t="array" ref="Y120">INDEX(毎月固定!E$28:F$59,日次!$F120,2)</f>
        <v>0</v>
      </c>
      <c r="Z120" s="29">
        <f t="shared" si="33"/>
        <v>0</v>
      </c>
      <c r="AA120" s="29">
        <f t="shared" si="34"/>
        <v>0</v>
      </c>
      <c r="AH120" s="25" cm="1">
        <f t="array" ref="AH120">INDEX(毎月固定!I$28:J$59,日次!$F120,2)</f>
        <v>0</v>
      </c>
      <c r="AI120" s="29">
        <f t="shared" si="23"/>
        <v>0</v>
      </c>
      <c r="AJ120" s="29">
        <f t="shared" si="24"/>
        <v>0</v>
      </c>
      <c r="AO120" s="29">
        <f t="shared" si="25"/>
        <v>0</v>
      </c>
      <c r="AP120" s="29">
        <f t="shared" si="26"/>
        <v>0</v>
      </c>
    </row>
    <row r="121" spans="1:42" x14ac:dyDescent="0.45">
      <c r="A121" s="26">
        <f t="shared" si="27"/>
        <v>119</v>
      </c>
      <c r="B121" s="24">
        <f t="shared" si="28"/>
        <v>46200</v>
      </c>
      <c r="C121" s="23">
        <f t="shared" si="3"/>
        <v>6</v>
      </c>
      <c r="D121" s="23">
        <f t="shared" si="4"/>
        <v>2026</v>
      </c>
      <c r="E121" s="23">
        <f t="shared" si="29"/>
        <v>6</v>
      </c>
      <c r="F121" s="23">
        <f t="shared" si="30"/>
        <v>27</v>
      </c>
      <c r="G121" s="23" t="str">
        <f t="shared" si="6"/>
        <v/>
      </c>
      <c r="H121" s="29">
        <f t="shared" si="31"/>
        <v>0</v>
      </c>
      <c r="N121" s="25" cm="1">
        <f t="array" ref="N121">INDEX(毎月固定!A$28:B$59,日次!$F121,2)</f>
        <v>0</v>
      </c>
      <c r="O121" s="29">
        <f t="shared" si="32"/>
        <v>0</v>
      </c>
      <c r="Y121" s="25" cm="1">
        <f t="array" ref="Y121">INDEX(毎月固定!E$28:F$59,日次!$F121,2)</f>
        <v>0</v>
      </c>
      <c r="Z121" s="29">
        <f t="shared" si="33"/>
        <v>0</v>
      </c>
      <c r="AA121" s="29">
        <f t="shared" si="34"/>
        <v>0</v>
      </c>
      <c r="AH121" s="25" cm="1">
        <f t="array" ref="AH121">INDEX(毎月固定!I$28:J$59,日次!$F121,2)</f>
        <v>0</v>
      </c>
      <c r="AI121" s="29">
        <f t="shared" si="23"/>
        <v>0</v>
      </c>
      <c r="AJ121" s="29">
        <f t="shared" si="24"/>
        <v>0</v>
      </c>
      <c r="AO121" s="29">
        <f t="shared" si="25"/>
        <v>0</v>
      </c>
      <c r="AP121" s="29">
        <f t="shared" si="26"/>
        <v>0</v>
      </c>
    </row>
    <row r="122" spans="1:42" x14ac:dyDescent="0.45">
      <c r="A122" s="26">
        <f t="shared" si="27"/>
        <v>120</v>
      </c>
      <c r="B122" s="24">
        <f t="shared" si="28"/>
        <v>46201</v>
      </c>
      <c r="C122" s="23">
        <f t="shared" si="3"/>
        <v>7</v>
      </c>
      <c r="D122" s="23">
        <f t="shared" si="4"/>
        <v>2026</v>
      </c>
      <c r="E122" s="23">
        <f t="shared" si="29"/>
        <v>6</v>
      </c>
      <c r="F122" s="23">
        <f t="shared" si="30"/>
        <v>28</v>
      </c>
      <c r="G122" s="23" t="str">
        <f t="shared" si="6"/>
        <v/>
      </c>
      <c r="H122" s="29">
        <f t="shared" si="31"/>
        <v>0</v>
      </c>
      <c r="N122" s="25" cm="1">
        <f t="array" ref="N122">INDEX(毎月固定!A$28:B$59,日次!$F122,2)</f>
        <v>0</v>
      </c>
      <c r="O122" s="29">
        <f t="shared" si="32"/>
        <v>0</v>
      </c>
      <c r="Y122" s="25" cm="1">
        <f t="array" ref="Y122">INDEX(毎月固定!E$28:F$59,日次!$F122,2)</f>
        <v>0</v>
      </c>
      <c r="Z122" s="29">
        <f t="shared" si="33"/>
        <v>0</v>
      </c>
      <c r="AA122" s="29">
        <f t="shared" si="34"/>
        <v>0</v>
      </c>
      <c r="AH122" s="25" cm="1">
        <f t="array" ref="AH122">INDEX(毎月固定!I$28:J$59,日次!$F122,2)</f>
        <v>0</v>
      </c>
      <c r="AI122" s="29">
        <f t="shared" si="23"/>
        <v>0</v>
      </c>
      <c r="AJ122" s="29">
        <f t="shared" si="24"/>
        <v>0</v>
      </c>
      <c r="AO122" s="29">
        <f t="shared" si="25"/>
        <v>0</v>
      </c>
      <c r="AP122" s="29">
        <f t="shared" si="26"/>
        <v>0</v>
      </c>
    </row>
    <row r="123" spans="1:42" x14ac:dyDescent="0.45">
      <c r="A123" s="26">
        <f t="shared" si="27"/>
        <v>121</v>
      </c>
      <c r="B123" s="24">
        <f t="shared" si="28"/>
        <v>46202</v>
      </c>
      <c r="C123" s="23">
        <f t="shared" si="3"/>
        <v>1</v>
      </c>
      <c r="D123" s="23">
        <f t="shared" si="4"/>
        <v>2026</v>
      </c>
      <c r="E123" s="23">
        <f t="shared" si="29"/>
        <v>6</v>
      </c>
      <c r="F123" s="23">
        <f t="shared" si="30"/>
        <v>29</v>
      </c>
      <c r="G123" s="23" t="str">
        <f t="shared" si="6"/>
        <v/>
      </c>
      <c r="H123" s="29">
        <f t="shared" si="31"/>
        <v>0</v>
      </c>
      <c r="N123" s="25" cm="1">
        <f t="array" ref="N123">INDEX(毎月固定!A$28:B$59,日次!$F123,2)</f>
        <v>0</v>
      </c>
      <c r="O123" s="29">
        <f t="shared" si="32"/>
        <v>0</v>
      </c>
      <c r="Y123" s="25" cm="1">
        <f t="array" ref="Y123">INDEX(毎月固定!E$28:F$59,日次!$F123,2)</f>
        <v>0</v>
      </c>
      <c r="Z123" s="29">
        <f t="shared" si="33"/>
        <v>0</v>
      </c>
      <c r="AA123" s="29">
        <f t="shared" si="34"/>
        <v>0</v>
      </c>
      <c r="AH123" s="25" cm="1">
        <f t="array" ref="AH123">INDEX(毎月固定!I$28:J$59,日次!$F123,2)</f>
        <v>0</v>
      </c>
      <c r="AI123" s="29">
        <f t="shared" si="23"/>
        <v>0</v>
      </c>
      <c r="AJ123" s="29">
        <f t="shared" si="24"/>
        <v>0</v>
      </c>
      <c r="AO123" s="29">
        <f t="shared" si="25"/>
        <v>0</v>
      </c>
      <c r="AP123" s="29">
        <f t="shared" si="26"/>
        <v>0</v>
      </c>
    </row>
    <row r="124" spans="1:42" x14ac:dyDescent="0.45">
      <c r="A124" s="26">
        <f t="shared" si="27"/>
        <v>122</v>
      </c>
      <c r="B124" s="24">
        <f t="shared" si="28"/>
        <v>46203</v>
      </c>
      <c r="C124" s="23">
        <f t="shared" si="3"/>
        <v>2</v>
      </c>
      <c r="D124" s="23">
        <f t="shared" si="4"/>
        <v>2026</v>
      </c>
      <c r="E124" s="23">
        <f t="shared" si="29"/>
        <v>6</v>
      </c>
      <c r="F124" s="23">
        <f t="shared" si="30"/>
        <v>32</v>
      </c>
      <c r="G124" s="23">
        <f t="shared" si="6"/>
        <v>1</v>
      </c>
      <c r="H124" s="29">
        <f t="shared" si="31"/>
        <v>0</v>
      </c>
      <c r="N124" s="25" cm="1">
        <f t="array" ref="N124">INDEX(毎月固定!A$28:B$59,日次!$F124,2)</f>
        <v>0</v>
      </c>
      <c r="O124" s="29">
        <f t="shared" si="32"/>
        <v>0</v>
      </c>
      <c r="Y124" s="25" cm="1">
        <f t="array" ref="Y124">INDEX(毎月固定!E$28:F$59,日次!$F124,2)</f>
        <v>0</v>
      </c>
      <c r="Z124" s="29">
        <f t="shared" si="33"/>
        <v>0</v>
      </c>
      <c r="AA124" s="29">
        <f t="shared" si="34"/>
        <v>0</v>
      </c>
      <c r="AH124" s="25" cm="1">
        <f t="array" ref="AH124">INDEX(毎月固定!I$28:J$59,日次!$F124,2)</f>
        <v>0</v>
      </c>
      <c r="AI124" s="29">
        <f t="shared" si="23"/>
        <v>0</v>
      </c>
      <c r="AJ124" s="29">
        <f t="shared" si="24"/>
        <v>0</v>
      </c>
      <c r="AO124" s="29">
        <f t="shared" si="25"/>
        <v>0</v>
      </c>
      <c r="AP124" s="29">
        <f t="shared" si="26"/>
        <v>0</v>
      </c>
    </row>
    <row r="125" spans="1:42" x14ac:dyDescent="0.45">
      <c r="A125" s="26">
        <f t="shared" si="27"/>
        <v>123</v>
      </c>
      <c r="B125" s="24">
        <f t="shared" si="28"/>
        <v>46204</v>
      </c>
      <c r="C125" s="23">
        <f t="shared" si="3"/>
        <v>3</v>
      </c>
      <c r="D125" s="23">
        <f t="shared" si="4"/>
        <v>2026</v>
      </c>
      <c r="E125" s="23">
        <f t="shared" si="29"/>
        <v>7</v>
      </c>
      <c r="F125" s="23">
        <f t="shared" si="30"/>
        <v>1</v>
      </c>
      <c r="G125" s="23" t="str">
        <f t="shared" si="6"/>
        <v/>
      </c>
      <c r="H125" s="29">
        <f t="shared" si="31"/>
        <v>0</v>
      </c>
      <c r="N125" s="25" cm="1">
        <f t="array" ref="N125">INDEX(毎月固定!A$28:B$59,日次!$F125,2)</f>
        <v>0</v>
      </c>
      <c r="O125" s="29">
        <f t="shared" si="32"/>
        <v>0</v>
      </c>
      <c r="Y125" s="25" cm="1">
        <f t="array" ref="Y125">INDEX(毎月固定!E$28:F$59,日次!$F125,2)</f>
        <v>0</v>
      </c>
      <c r="Z125" s="29">
        <f t="shared" si="33"/>
        <v>0</v>
      </c>
      <c r="AA125" s="29">
        <f t="shared" si="34"/>
        <v>0</v>
      </c>
      <c r="AH125" s="25" cm="1">
        <f t="array" ref="AH125">INDEX(毎月固定!I$28:J$59,日次!$F125,2)</f>
        <v>0</v>
      </c>
      <c r="AI125" s="29">
        <f t="shared" si="23"/>
        <v>0</v>
      </c>
      <c r="AJ125" s="29">
        <f t="shared" si="24"/>
        <v>0</v>
      </c>
      <c r="AO125" s="29">
        <f t="shared" si="25"/>
        <v>0</v>
      </c>
      <c r="AP125" s="29">
        <f t="shared" si="26"/>
        <v>0</v>
      </c>
    </row>
    <row r="126" spans="1:42" x14ac:dyDescent="0.45">
      <c r="A126" s="26">
        <f t="shared" si="27"/>
        <v>124</v>
      </c>
      <c r="B126" s="24">
        <f t="shared" si="28"/>
        <v>46205</v>
      </c>
      <c r="C126" s="23">
        <f t="shared" si="3"/>
        <v>4</v>
      </c>
      <c r="D126" s="23">
        <f t="shared" si="4"/>
        <v>2026</v>
      </c>
      <c r="E126" s="23">
        <f t="shared" si="29"/>
        <v>7</v>
      </c>
      <c r="F126" s="23">
        <f t="shared" si="30"/>
        <v>2</v>
      </c>
      <c r="G126" s="23" t="str">
        <f t="shared" si="6"/>
        <v/>
      </c>
      <c r="H126" s="29">
        <f t="shared" si="31"/>
        <v>0</v>
      </c>
      <c r="N126" s="25" cm="1">
        <f t="array" ref="N126">INDEX(毎月固定!A$28:B$59,日次!$F126,2)</f>
        <v>0</v>
      </c>
      <c r="O126" s="29">
        <f t="shared" si="32"/>
        <v>0</v>
      </c>
      <c r="Y126" s="25" cm="1">
        <f t="array" ref="Y126">INDEX(毎月固定!E$28:F$59,日次!$F126,2)</f>
        <v>0</v>
      </c>
      <c r="Z126" s="29">
        <f t="shared" si="33"/>
        <v>0</v>
      </c>
      <c r="AA126" s="29">
        <f t="shared" si="34"/>
        <v>0</v>
      </c>
      <c r="AH126" s="25" cm="1">
        <f t="array" ref="AH126">INDEX(毎月固定!I$28:J$59,日次!$F126,2)</f>
        <v>0</v>
      </c>
      <c r="AI126" s="29">
        <f t="shared" si="23"/>
        <v>0</v>
      </c>
      <c r="AJ126" s="29">
        <f t="shared" si="24"/>
        <v>0</v>
      </c>
      <c r="AO126" s="29">
        <f t="shared" si="25"/>
        <v>0</v>
      </c>
      <c r="AP126" s="29">
        <f t="shared" si="26"/>
        <v>0</v>
      </c>
    </row>
    <row r="127" spans="1:42" x14ac:dyDescent="0.45">
      <c r="A127" s="26">
        <f t="shared" si="27"/>
        <v>125</v>
      </c>
      <c r="B127" s="24">
        <f t="shared" si="28"/>
        <v>46206</v>
      </c>
      <c r="C127" s="23">
        <f t="shared" si="3"/>
        <v>5</v>
      </c>
      <c r="D127" s="23">
        <f t="shared" si="4"/>
        <v>2026</v>
      </c>
      <c r="E127" s="23">
        <f t="shared" si="29"/>
        <v>7</v>
      </c>
      <c r="F127" s="23">
        <f t="shared" si="30"/>
        <v>3</v>
      </c>
      <c r="G127" s="23" t="str">
        <f t="shared" si="6"/>
        <v/>
      </c>
      <c r="H127" s="29">
        <f t="shared" si="31"/>
        <v>0</v>
      </c>
      <c r="N127" s="25" cm="1">
        <f t="array" ref="N127">INDEX(毎月固定!A$28:B$59,日次!$F127,2)</f>
        <v>0</v>
      </c>
      <c r="O127" s="29">
        <f t="shared" si="32"/>
        <v>0</v>
      </c>
      <c r="Y127" s="25" cm="1">
        <f t="array" ref="Y127">INDEX(毎月固定!E$28:F$59,日次!$F127,2)</f>
        <v>0</v>
      </c>
      <c r="Z127" s="29">
        <f t="shared" si="33"/>
        <v>0</v>
      </c>
      <c r="AA127" s="29">
        <f t="shared" si="34"/>
        <v>0</v>
      </c>
      <c r="AH127" s="25" cm="1">
        <f t="array" ref="AH127">INDEX(毎月固定!I$28:J$59,日次!$F127,2)</f>
        <v>0</v>
      </c>
      <c r="AI127" s="29">
        <f t="shared" si="23"/>
        <v>0</v>
      </c>
      <c r="AJ127" s="29">
        <f t="shared" si="24"/>
        <v>0</v>
      </c>
      <c r="AO127" s="29">
        <f t="shared" si="25"/>
        <v>0</v>
      </c>
      <c r="AP127" s="29">
        <f t="shared" si="26"/>
        <v>0</v>
      </c>
    </row>
    <row r="128" spans="1:42" x14ac:dyDescent="0.45">
      <c r="A128" s="26">
        <f t="shared" si="27"/>
        <v>126</v>
      </c>
      <c r="B128" s="24">
        <f t="shared" si="28"/>
        <v>46207</v>
      </c>
      <c r="C128" s="23">
        <f t="shared" si="3"/>
        <v>6</v>
      </c>
      <c r="D128" s="23">
        <f t="shared" si="4"/>
        <v>2026</v>
      </c>
      <c r="E128" s="23">
        <f t="shared" si="29"/>
        <v>7</v>
      </c>
      <c r="F128" s="23">
        <f t="shared" si="30"/>
        <v>4</v>
      </c>
      <c r="G128" s="23" t="str">
        <f t="shared" si="6"/>
        <v/>
      </c>
      <c r="H128" s="29">
        <f t="shared" si="31"/>
        <v>0</v>
      </c>
      <c r="N128" s="25" cm="1">
        <f t="array" ref="N128">INDEX(毎月固定!A$28:B$59,日次!$F128,2)</f>
        <v>0</v>
      </c>
      <c r="O128" s="29">
        <f t="shared" si="32"/>
        <v>0</v>
      </c>
      <c r="Y128" s="25" cm="1">
        <f t="array" ref="Y128">INDEX(毎月固定!E$28:F$59,日次!$F128,2)</f>
        <v>0</v>
      </c>
      <c r="Z128" s="29">
        <f t="shared" si="33"/>
        <v>0</v>
      </c>
      <c r="AA128" s="29">
        <f t="shared" si="34"/>
        <v>0</v>
      </c>
      <c r="AH128" s="25" cm="1">
        <f t="array" ref="AH128">INDEX(毎月固定!I$28:J$59,日次!$F128,2)</f>
        <v>0</v>
      </c>
      <c r="AI128" s="29">
        <f t="shared" si="23"/>
        <v>0</v>
      </c>
      <c r="AJ128" s="29">
        <f t="shared" si="24"/>
        <v>0</v>
      </c>
      <c r="AO128" s="29">
        <f t="shared" si="25"/>
        <v>0</v>
      </c>
      <c r="AP128" s="29">
        <f t="shared" si="26"/>
        <v>0</v>
      </c>
    </row>
    <row r="129" spans="1:42" x14ac:dyDescent="0.45">
      <c r="A129" s="26">
        <f t="shared" si="27"/>
        <v>127</v>
      </c>
      <c r="B129" s="24">
        <f t="shared" si="28"/>
        <v>46208</v>
      </c>
      <c r="C129" s="23">
        <f t="shared" si="3"/>
        <v>7</v>
      </c>
      <c r="D129" s="23">
        <f t="shared" si="4"/>
        <v>2026</v>
      </c>
      <c r="E129" s="23">
        <f t="shared" si="29"/>
        <v>7</v>
      </c>
      <c r="F129" s="23">
        <f t="shared" si="30"/>
        <v>5</v>
      </c>
      <c r="G129" s="23" t="str">
        <f t="shared" si="6"/>
        <v/>
      </c>
      <c r="H129" s="29">
        <f t="shared" si="31"/>
        <v>0</v>
      </c>
      <c r="N129" s="25" cm="1">
        <f t="array" ref="N129">INDEX(毎月固定!A$28:B$59,日次!$F129,2)</f>
        <v>0</v>
      </c>
      <c r="O129" s="29">
        <f t="shared" si="32"/>
        <v>0</v>
      </c>
      <c r="Y129" s="25" cm="1">
        <f t="array" ref="Y129">INDEX(毎月固定!E$28:F$59,日次!$F129,2)</f>
        <v>0</v>
      </c>
      <c r="Z129" s="29">
        <f t="shared" si="33"/>
        <v>0</v>
      </c>
      <c r="AA129" s="29">
        <f t="shared" si="34"/>
        <v>0</v>
      </c>
      <c r="AH129" s="25" cm="1">
        <f t="array" ref="AH129">INDEX(毎月固定!I$28:J$59,日次!$F129,2)</f>
        <v>0</v>
      </c>
      <c r="AI129" s="29">
        <f t="shared" si="23"/>
        <v>0</v>
      </c>
      <c r="AJ129" s="29">
        <f t="shared" si="24"/>
        <v>0</v>
      </c>
      <c r="AO129" s="29">
        <f t="shared" si="25"/>
        <v>0</v>
      </c>
      <c r="AP129" s="29">
        <f t="shared" si="26"/>
        <v>0</v>
      </c>
    </row>
    <row r="130" spans="1:42" x14ac:dyDescent="0.45">
      <c r="A130" s="26">
        <f t="shared" si="27"/>
        <v>128</v>
      </c>
      <c r="B130" s="24">
        <f t="shared" si="28"/>
        <v>46209</v>
      </c>
      <c r="C130" s="23">
        <f t="shared" si="3"/>
        <v>1</v>
      </c>
      <c r="D130" s="23">
        <f t="shared" si="4"/>
        <v>2026</v>
      </c>
      <c r="E130" s="23">
        <f t="shared" si="29"/>
        <v>7</v>
      </c>
      <c r="F130" s="23">
        <f t="shared" si="30"/>
        <v>6</v>
      </c>
      <c r="G130" s="23" t="str">
        <f t="shared" si="6"/>
        <v/>
      </c>
      <c r="H130" s="29">
        <f t="shared" si="31"/>
        <v>0</v>
      </c>
      <c r="N130" s="25" cm="1">
        <f t="array" ref="N130">INDEX(毎月固定!A$28:B$59,日次!$F130,2)</f>
        <v>0</v>
      </c>
      <c r="O130" s="29">
        <f t="shared" si="32"/>
        <v>0</v>
      </c>
      <c r="Y130" s="25" cm="1">
        <f t="array" ref="Y130">INDEX(毎月固定!E$28:F$59,日次!$F130,2)</f>
        <v>0</v>
      </c>
      <c r="Z130" s="29">
        <f t="shared" si="33"/>
        <v>0</v>
      </c>
      <c r="AA130" s="29">
        <f t="shared" si="34"/>
        <v>0</v>
      </c>
      <c r="AH130" s="25" cm="1">
        <f t="array" ref="AH130">INDEX(毎月固定!I$28:J$59,日次!$F130,2)</f>
        <v>0</v>
      </c>
      <c r="AI130" s="29">
        <f t="shared" si="23"/>
        <v>0</v>
      </c>
      <c r="AJ130" s="29">
        <f t="shared" si="24"/>
        <v>0</v>
      </c>
      <c r="AO130" s="29">
        <f t="shared" si="25"/>
        <v>0</v>
      </c>
      <c r="AP130" s="29">
        <f t="shared" si="26"/>
        <v>0</v>
      </c>
    </row>
    <row r="131" spans="1:42" x14ac:dyDescent="0.45">
      <c r="A131" s="26">
        <f t="shared" si="27"/>
        <v>129</v>
      </c>
      <c r="B131" s="24">
        <f t="shared" si="28"/>
        <v>46210</v>
      </c>
      <c r="C131" s="23">
        <f t="shared" si="3"/>
        <v>2</v>
      </c>
      <c r="D131" s="23">
        <f t="shared" si="4"/>
        <v>2026</v>
      </c>
      <c r="E131" s="23">
        <f t="shared" si="29"/>
        <v>7</v>
      </c>
      <c r="F131" s="23">
        <f t="shared" si="30"/>
        <v>7</v>
      </c>
      <c r="G131" s="23" t="str">
        <f t="shared" si="6"/>
        <v/>
      </c>
      <c r="H131" s="29">
        <f t="shared" si="31"/>
        <v>0</v>
      </c>
      <c r="N131" s="25" cm="1">
        <f t="array" ref="N131">INDEX(毎月固定!A$28:B$59,日次!$F131,2)</f>
        <v>0</v>
      </c>
      <c r="O131" s="29">
        <f t="shared" si="32"/>
        <v>0</v>
      </c>
      <c r="Y131" s="25" cm="1">
        <f t="array" ref="Y131">INDEX(毎月固定!E$28:F$59,日次!$F131,2)</f>
        <v>0</v>
      </c>
      <c r="Z131" s="29">
        <f t="shared" si="33"/>
        <v>0</v>
      </c>
      <c r="AA131" s="29">
        <f t="shared" si="34"/>
        <v>0</v>
      </c>
      <c r="AH131" s="25" cm="1">
        <f t="array" ref="AH131">INDEX(毎月固定!I$28:J$59,日次!$F131,2)</f>
        <v>0</v>
      </c>
      <c r="AI131" s="29">
        <f t="shared" ref="AI131:AI194" si="35">SUM(AB131,AD131,-AF131,-AH131)</f>
        <v>0</v>
      </c>
      <c r="AJ131" s="29">
        <f t="shared" ref="AJ131:AJ194" si="36">AA131+AI131</f>
        <v>0</v>
      </c>
      <c r="AO131" s="29">
        <f t="shared" si="25"/>
        <v>0</v>
      </c>
      <c r="AP131" s="29">
        <f t="shared" si="26"/>
        <v>0</v>
      </c>
    </row>
    <row r="132" spans="1:42" x14ac:dyDescent="0.45">
      <c r="A132" s="26">
        <f t="shared" si="27"/>
        <v>130</v>
      </c>
      <c r="B132" s="24">
        <f t="shared" si="28"/>
        <v>46211</v>
      </c>
      <c r="C132" s="23">
        <f t="shared" si="3"/>
        <v>3</v>
      </c>
      <c r="D132" s="23">
        <f t="shared" si="4"/>
        <v>2026</v>
      </c>
      <c r="E132" s="23">
        <f t="shared" si="29"/>
        <v>7</v>
      </c>
      <c r="F132" s="23">
        <f t="shared" si="30"/>
        <v>8</v>
      </c>
      <c r="G132" s="23" t="str">
        <f t="shared" si="6"/>
        <v/>
      </c>
      <c r="H132" s="29">
        <f t="shared" si="31"/>
        <v>0</v>
      </c>
      <c r="N132" s="25" cm="1">
        <f t="array" ref="N132">INDEX(毎月固定!A$28:B$59,日次!$F132,2)</f>
        <v>0</v>
      </c>
      <c r="O132" s="29">
        <f t="shared" si="32"/>
        <v>0</v>
      </c>
      <c r="Y132" s="25" cm="1">
        <f t="array" ref="Y132">INDEX(毎月固定!E$28:F$59,日次!$F132,2)</f>
        <v>0</v>
      </c>
      <c r="Z132" s="29">
        <f t="shared" si="33"/>
        <v>0</v>
      </c>
      <c r="AA132" s="29">
        <f t="shared" si="34"/>
        <v>0</v>
      </c>
      <c r="AH132" s="25" cm="1">
        <f t="array" ref="AH132">INDEX(毎月固定!I$28:J$59,日次!$F132,2)</f>
        <v>0</v>
      </c>
      <c r="AI132" s="29">
        <f t="shared" si="35"/>
        <v>0</v>
      </c>
      <c r="AJ132" s="29">
        <f t="shared" si="36"/>
        <v>0</v>
      </c>
      <c r="AO132" s="29">
        <f t="shared" si="25"/>
        <v>0</v>
      </c>
      <c r="AP132" s="29">
        <f t="shared" si="26"/>
        <v>0</v>
      </c>
    </row>
    <row r="133" spans="1:42" x14ac:dyDescent="0.45">
      <c r="A133" s="26">
        <f t="shared" si="27"/>
        <v>131</v>
      </c>
      <c r="B133" s="24">
        <f t="shared" si="28"/>
        <v>46212</v>
      </c>
      <c r="C133" s="23">
        <f t="shared" si="3"/>
        <v>4</v>
      </c>
      <c r="D133" s="23">
        <f t="shared" si="4"/>
        <v>2026</v>
      </c>
      <c r="E133" s="23">
        <f t="shared" si="29"/>
        <v>7</v>
      </c>
      <c r="F133" s="23">
        <f t="shared" si="30"/>
        <v>9</v>
      </c>
      <c r="G133" s="23" t="str">
        <f t="shared" si="6"/>
        <v/>
      </c>
      <c r="H133" s="29">
        <f t="shared" si="31"/>
        <v>0</v>
      </c>
      <c r="N133" s="25" cm="1">
        <f t="array" ref="N133">INDEX(毎月固定!A$28:B$59,日次!$F133,2)</f>
        <v>0</v>
      </c>
      <c r="O133" s="29">
        <f t="shared" si="32"/>
        <v>0</v>
      </c>
      <c r="Y133" s="25" cm="1">
        <f t="array" ref="Y133">INDEX(毎月固定!E$28:F$59,日次!$F133,2)</f>
        <v>0</v>
      </c>
      <c r="Z133" s="29">
        <f t="shared" si="33"/>
        <v>0</v>
      </c>
      <c r="AA133" s="29">
        <f t="shared" si="34"/>
        <v>0</v>
      </c>
      <c r="AH133" s="25" cm="1">
        <f t="array" ref="AH133">INDEX(毎月固定!I$28:J$59,日次!$F133,2)</f>
        <v>0</v>
      </c>
      <c r="AI133" s="29">
        <f t="shared" si="35"/>
        <v>0</v>
      </c>
      <c r="AJ133" s="29">
        <f t="shared" si="36"/>
        <v>0</v>
      </c>
      <c r="AO133" s="29">
        <f t="shared" ref="AO133:AO196" si="37">AO132+AK133-AM133</f>
        <v>0</v>
      </c>
      <c r="AP133" s="29">
        <f t="shared" ref="AP133:AP196" si="38">AP132+AL133-AN133</f>
        <v>0</v>
      </c>
    </row>
    <row r="134" spans="1:42" x14ac:dyDescent="0.45">
      <c r="A134" s="26">
        <f t="shared" si="27"/>
        <v>132</v>
      </c>
      <c r="B134" s="24">
        <f t="shared" si="28"/>
        <v>46213</v>
      </c>
      <c r="C134" s="23">
        <f t="shared" si="3"/>
        <v>5</v>
      </c>
      <c r="D134" s="23">
        <f t="shared" si="4"/>
        <v>2026</v>
      </c>
      <c r="E134" s="23">
        <f t="shared" si="29"/>
        <v>7</v>
      </c>
      <c r="F134" s="23">
        <f t="shared" si="30"/>
        <v>10</v>
      </c>
      <c r="G134" s="23" t="str">
        <f t="shared" si="6"/>
        <v/>
      </c>
      <c r="H134" s="29">
        <f t="shared" si="31"/>
        <v>0</v>
      </c>
      <c r="N134" s="25" cm="1">
        <f t="array" ref="N134">INDEX(毎月固定!A$28:B$59,日次!$F134,2)</f>
        <v>0</v>
      </c>
      <c r="O134" s="29">
        <f t="shared" si="32"/>
        <v>0</v>
      </c>
      <c r="Y134" s="25" cm="1">
        <f t="array" ref="Y134">INDEX(毎月固定!E$28:F$59,日次!$F134,2)</f>
        <v>0</v>
      </c>
      <c r="Z134" s="29">
        <f t="shared" si="33"/>
        <v>0</v>
      </c>
      <c r="AA134" s="29">
        <f t="shared" si="34"/>
        <v>0</v>
      </c>
      <c r="AH134" s="25" cm="1">
        <f t="array" ref="AH134">INDEX(毎月固定!I$28:J$59,日次!$F134,2)</f>
        <v>0</v>
      </c>
      <c r="AI134" s="29">
        <f t="shared" si="35"/>
        <v>0</v>
      </c>
      <c r="AJ134" s="29">
        <f t="shared" si="36"/>
        <v>0</v>
      </c>
      <c r="AO134" s="29">
        <f t="shared" si="37"/>
        <v>0</v>
      </c>
      <c r="AP134" s="29">
        <f t="shared" si="38"/>
        <v>0</v>
      </c>
    </row>
    <row r="135" spans="1:42" x14ac:dyDescent="0.45">
      <c r="A135" s="26">
        <f t="shared" si="27"/>
        <v>133</v>
      </c>
      <c r="B135" s="24">
        <f t="shared" si="28"/>
        <v>46214</v>
      </c>
      <c r="C135" s="23">
        <f t="shared" si="3"/>
        <v>6</v>
      </c>
      <c r="D135" s="23">
        <f t="shared" si="4"/>
        <v>2026</v>
      </c>
      <c r="E135" s="23">
        <f t="shared" si="29"/>
        <v>7</v>
      </c>
      <c r="F135" s="23">
        <f t="shared" si="30"/>
        <v>11</v>
      </c>
      <c r="G135" s="23" t="str">
        <f t="shared" si="6"/>
        <v/>
      </c>
      <c r="H135" s="29">
        <f t="shared" si="31"/>
        <v>0</v>
      </c>
      <c r="N135" s="25" cm="1">
        <f t="array" ref="N135">INDEX(毎月固定!A$28:B$59,日次!$F135,2)</f>
        <v>0</v>
      </c>
      <c r="O135" s="29">
        <f t="shared" si="32"/>
        <v>0</v>
      </c>
      <c r="Y135" s="25" cm="1">
        <f t="array" ref="Y135">INDEX(毎月固定!E$28:F$59,日次!$F135,2)</f>
        <v>0</v>
      </c>
      <c r="Z135" s="29">
        <f t="shared" si="33"/>
        <v>0</v>
      </c>
      <c r="AA135" s="29">
        <f t="shared" si="34"/>
        <v>0</v>
      </c>
      <c r="AH135" s="25" cm="1">
        <f t="array" ref="AH135">INDEX(毎月固定!I$28:J$59,日次!$F135,2)</f>
        <v>0</v>
      </c>
      <c r="AI135" s="29">
        <f t="shared" si="35"/>
        <v>0</v>
      </c>
      <c r="AJ135" s="29">
        <f t="shared" si="36"/>
        <v>0</v>
      </c>
      <c r="AO135" s="29">
        <f t="shared" si="37"/>
        <v>0</v>
      </c>
      <c r="AP135" s="29">
        <f t="shared" si="38"/>
        <v>0</v>
      </c>
    </row>
    <row r="136" spans="1:42" x14ac:dyDescent="0.45">
      <c r="A136" s="26">
        <f t="shared" si="27"/>
        <v>134</v>
      </c>
      <c r="B136" s="24">
        <f t="shared" si="28"/>
        <v>46215</v>
      </c>
      <c r="C136" s="23">
        <f t="shared" si="3"/>
        <v>7</v>
      </c>
      <c r="D136" s="23">
        <f t="shared" si="4"/>
        <v>2026</v>
      </c>
      <c r="E136" s="23">
        <f t="shared" si="29"/>
        <v>7</v>
      </c>
      <c r="F136" s="23">
        <f t="shared" si="30"/>
        <v>12</v>
      </c>
      <c r="G136" s="23" t="str">
        <f t="shared" si="6"/>
        <v/>
      </c>
      <c r="H136" s="29">
        <f t="shared" si="31"/>
        <v>0</v>
      </c>
      <c r="N136" s="25" cm="1">
        <f t="array" ref="N136">INDEX(毎月固定!A$28:B$59,日次!$F136,2)</f>
        <v>0</v>
      </c>
      <c r="O136" s="29">
        <f t="shared" si="32"/>
        <v>0</v>
      </c>
      <c r="Y136" s="25" cm="1">
        <f t="array" ref="Y136">INDEX(毎月固定!E$28:F$59,日次!$F136,2)</f>
        <v>0</v>
      </c>
      <c r="Z136" s="29">
        <f t="shared" si="33"/>
        <v>0</v>
      </c>
      <c r="AA136" s="29">
        <f t="shared" si="34"/>
        <v>0</v>
      </c>
      <c r="AH136" s="25" cm="1">
        <f t="array" ref="AH136">INDEX(毎月固定!I$28:J$59,日次!$F136,2)</f>
        <v>0</v>
      </c>
      <c r="AI136" s="29">
        <f t="shared" si="35"/>
        <v>0</v>
      </c>
      <c r="AJ136" s="29">
        <f t="shared" si="36"/>
        <v>0</v>
      </c>
      <c r="AO136" s="29">
        <f t="shared" si="37"/>
        <v>0</v>
      </c>
      <c r="AP136" s="29">
        <f t="shared" si="38"/>
        <v>0</v>
      </c>
    </row>
    <row r="137" spans="1:42" x14ac:dyDescent="0.45">
      <c r="A137" s="26">
        <f t="shared" si="27"/>
        <v>135</v>
      </c>
      <c r="B137" s="24">
        <f t="shared" si="28"/>
        <v>46216</v>
      </c>
      <c r="C137" s="23">
        <f t="shared" si="3"/>
        <v>1</v>
      </c>
      <c r="D137" s="23">
        <f t="shared" si="4"/>
        <v>2026</v>
      </c>
      <c r="E137" s="23">
        <f t="shared" si="29"/>
        <v>7</v>
      </c>
      <c r="F137" s="23">
        <f t="shared" si="30"/>
        <v>13</v>
      </c>
      <c r="G137" s="23" t="str">
        <f t="shared" si="6"/>
        <v/>
      </c>
      <c r="H137" s="29">
        <f t="shared" si="31"/>
        <v>0</v>
      </c>
      <c r="N137" s="25" cm="1">
        <f t="array" ref="N137">INDEX(毎月固定!A$28:B$59,日次!$F137,2)</f>
        <v>0</v>
      </c>
      <c r="O137" s="29">
        <f t="shared" si="32"/>
        <v>0</v>
      </c>
      <c r="Y137" s="25" cm="1">
        <f t="array" ref="Y137">INDEX(毎月固定!E$28:F$59,日次!$F137,2)</f>
        <v>0</v>
      </c>
      <c r="Z137" s="29">
        <f t="shared" si="33"/>
        <v>0</v>
      </c>
      <c r="AA137" s="29">
        <f t="shared" si="34"/>
        <v>0</v>
      </c>
      <c r="AH137" s="25" cm="1">
        <f t="array" ref="AH137">INDEX(毎月固定!I$28:J$59,日次!$F137,2)</f>
        <v>0</v>
      </c>
      <c r="AI137" s="29">
        <f t="shared" si="35"/>
        <v>0</v>
      </c>
      <c r="AJ137" s="29">
        <f t="shared" si="36"/>
        <v>0</v>
      </c>
      <c r="AO137" s="29">
        <f t="shared" si="37"/>
        <v>0</v>
      </c>
      <c r="AP137" s="29">
        <f t="shared" si="38"/>
        <v>0</v>
      </c>
    </row>
    <row r="138" spans="1:42" x14ac:dyDescent="0.45">
      <c r="A138" s="26">
        <f t="shared" si="27"/>
        <v>136</v>
      </c>
      <c r="B138" s="24">
        <f t="shared" si="28"/>
        <v>46217</v>
      </c>
      <c r="C138" s="23">
        <f t="shared" si="3"/>
        <v>2</v>
      </c>
      <c r="D138" s="23">
        <f t="shared" si="4"/>
        <v>2026</v>
      </c>
      <c r="E138" s="23">
        <f t="shared" si="29"/>
        <v>7</v>
      </c>
      <c r="F138" s="23">
        <f t="shared" si="30"/>
        <v>14</v>
      </c>
      <c r="G138" s="23" t="str">
        <f t="shared" si="6"/>
        <v/>
      </c>
      <c r="H138" s="29">
        <f t="shared" si="31"/>
        <v>0</v>
      </c>
      <c r="N138" s="25" cm="1">
        <f t="array" ref="N138">INDEX(毎月固定!A$28:B$59,日次!$F138,2)</f>
        <v>0</v>
      </c>
      <c r="O138" s="29">
        <f t="shared" si="32"/>
        <v>0</v>
      </c>
      <c r="Y138" s="25" cm="1">
        <f t="array" ref="Y138">INDEX(毎月固定!E$28:F$59,日次!$F138,2)</f>
        <v>0</v>
      </c>
      <c r="Z138" s="29">
        <f t="shared" si="33"/>
        <v>0</v>
      </c>
      <c r="AA138" s="29">
        <f t="shared" si="34"/>
        <v>0</v>
      </c>
      <c r="AH138" s="25" cm="1">
        <f t="array" ref="AH138">INDEX(毎月固定!I$28:J$59,日次!$F138,2)</f>
        <v>0</v>
      </c>
      <c r="AI138" s="29">
        <f t="shared" si="35"/>
        <v>0</v>
      </c>
      <c r="AJ138" s="29">
        <f t="shared" si="36"/>
        <v>0</v>
      </c>
      <c r="AO138" s="29">
        <f t="shared" si="37"/>
        <v>0</v>
      </c>
      <c r="AP138" s="29">
        <f t="shared" si="38"/>
        <v>0</v>
      </c>
    </row>
    <row r="139" spans="1:42" x14ac:dyDescent="0.45">
      <c r="A139" s="26">
        <f t="shared" si="27"/>
        <v>137</v>
      </c>
      <c r="B139" s="24">
        <f t="shared" si="28"/>
        <v>46218</v>
      </c>
      <c r="C139" s="23">
        <f t="shared" si="3"/>
        <v>3</v>
      </c>
      <c r="D139" s="23">
        <f t="shared" si="4"/>
        <v>2026</v>
      </c>
      <c r="E139" s="23">
        <f t="shared" si="29"/>
        <v>7</v>
      </c>
      <c r="F139" s="23">
        <f t="shared" si="30"/>
        <v>15</v>
      </c>
      <c r="G139" s="23" t="str">
        <f t="shared" si="6"/>
        <v/>
      </c>
      <c r="H139" s="29">
        <f t="shared" si="31"/>
        <v>0</v>
      </c>
      <c r="N139" s="25" cm="1">
        <f t="array" ref="N139">INDEX(毎月固定!A$28:B$59,日次!$F139,2)</f>
        <v>0</v>
      </c>
      <c r="O139" s="29">
        <f t="shared" si="32"/>
        <v>0</v>
      </c>
      <c r="Y139" s="25" cm="1">
        <f t="array" ref="Y139">INDEX(毎月固定!E$28:F$59,日次!$F139,2)</f>
        <v>0</v>
      </c>
      <c r="Z139" s="29">
        <f t="shared" si="33"/>
        <v>0</v>
      </c>
      <c r="AA139" s="29">
        <f t="shared" si="34"/>
        <v>0</v>
      </c>
      <c r="AH139" s="25" cm="1">
        <f t="array" ref="AH139">INDEX(毎月固定!I$28:J$59,日次!$F139,2)</f>
        <v>0</v>
      </c>
      <c r="AI139" s="29">
        <f t="shared" si="35"/>
        <v>0</v>
      </c>
      <c r="AJ139" s="29">
        <f t="shared" si="36"/>
        <v>0</v>
      </c>
      <c r="AO139" s="29">
        <f t="shared" si="37"/>
        <v>0</v>
      </c>
      <c r="AP139" s="29">
        <f t="shared" si="38"/>
        <v>0</v>
      </c>
    </row>
    <row r="140" spans="1:42" x14ac:dyDescent="0.45">
      <c r="A140" s="26">
        <f t="shared" si="27"/>
        <v>138</v>
      </c>
      <c r="B140" s="24">
        <f t="shared" si="28"/>
        <v>46219</v>
      </c>
      <c r="C140" s="23">
        <f t="shared" si="3"/>
        <v>4</v>
      </c>
      <c r="D140" s="23">
        <f t="shared" si="4"/>
        <v>2026</v>
      </c>
      <c r="E140" s="23">
        <f t="shared" si="29"/>
        <v>7</v>
      </c>
      <c r="F140" s="23">
        <f t="shared" si="30"/>
        <v>16</v>
      </c>
      <c r="G140" s="23" t="str">
        <f t="shared" si="6"/>
        <v/>
      </c>
      <c r="H140" s="29">
        <f t="shared" si="31"/>
        <v>0</v>
      </c>
      <c r="N140" s="25" cm="1">
        <f t="array" ref="N140">INDEX(毎月固定!A$28:B$59,日次!$F140,2)</f>
        <v>0</v>
      </c>
      <c r="O140" s="29">
        <f t="shared" si="32"/>
        <v>0</v>
      </c>
      <c r="Y140" s="25" cm="1">
        <f t="array" ref="Y140">INDEX(毎月固定!E$28:F$59,日次!$F140,2)</f>
        <v>0</v>
      </c>
      <c r="Z140" s="29">
        <f t="shared" si="33"/>
        <v>0</v>
      </c>
      <c r="AA140" s="29">
        <f t="shared" si="34"/>
        <v>0</v>
      </c>
      <c r="AH140" s="25" cm="1">
        <f t="array" ref="AH140">INDEX(毎月固定!I$28:J$59,日次!$F140,2)</f>
        <v>0</v>
      </c>
      <c r="AI140" s="29">
        <f t="shared" si="35"/>
        <v>0</v>
      </c>
      <c r="AJ140" s="29">
        <f t="shared" si="36"/>
        <v>0</v>
      </c>
      <c r="AO140" s="29">
        <f t="shared" si="37"/>
        <v>0</v>
      </c>
      <c r="AP140" s="29">
        <f t="shared" si="38"/>
        <v>0</v>
      </c>
    </row>
    <row r="141" spans="1:42" x14ac:dyDescent="0.45">
      <c r="A141" s="26">
        <f t="shared" si="27"/>
        <v>139</v>
      </c>
      <c r="B141" s="24">
        <f t="shared" si="28"/>
        <v>46220</v>
      </c>
      <c r="C141" s="23">
        <f t="shared" si="3"/>
        <v>5</v>
      </c>
      <c r="D141" s="23">
        <f t="shared" si="4"/>
        <v>2026</v>
      </c>
      <c r="E141" s="23">
        <f t="shared" si="29"/>
        <v>7</v>
      </c>
      <c r="F141" s="23">
        <f t="shared" si="30"/>
        <v>17</v>
      </c>
      <c r="G141" s="23" t="str">
        <f t="shared" si="6"/>
        <v/>
      </c>
      <c r="H141" s="29">
        <f t="shared" si="31"/>
        <v>0</v>
      </c>
      <c r="N141" s="25" cm="1">
        <f t="array" ref="N141">INDEX(毎月固定!A$28:B$59,日次!$F141,2)</f>
        <v>0</v>
      </c>
      <c r="O141" s="29">
        <f t="shared" si="32"/>
        <v>0</v>
      </c>
      <c r="Y141" s="25" cm="1">
        <f t="array" ref="Y141">INDEX(毎月固定!E$28:F$59,日次!$F141,2)</f>
        <v>0</v>
      </c>
      <c r="Z141" s="29">
        <f t="shared" si="33"/>
        <v>0</v>
      </c>
      <c r="AA141" s="29">
        <f t="shared" si="34"/>
        <v>0</v>
      </c>
      <c r="AH141" s="25" cm="1">
        <f t="array" ref="AH141">INDEX(毎月固定!I$28:J$59,日次!$F141,2)</f>
        <v>0</v>
      </c>
      <c r="AI141" s="29">
        <f t="shared" si="35"/>
        <v>0</v>
      </c>
      <c r="AJ141" s="29">
        <f t="shared" si="36"/>
        <v>0</v>
      </c>
      <c r="AO141" s="29">
        <f t="shared" si="37"/>
        <v>0</v>
      </c>
      <c r="AP141" s="29">
        <f t="shared" si="38"/>
        <v>0</v>
      </c>
    </row>
    <row r="142" spans="1:42" x14ac:dyDescent="0.45">
      <c r="A142" s="26">
        <f t="shared" si="27"/>
        <v>140</v>
      </c>
      <c r="B142" s="24">
        <f t="shared" si="28"/>
        <v>46221</v>
      </c>
      <c r="C142" s="23">
        <f t="shared" si="3"/>
        <v>6</v>
      </c>
      <c r="D142" s="23">
        <f t="shared" si="4"/>
        <v>2026</v>
      </c>
      <c r="E142" s="23">
        <f t="shared" si="29"/>
        <v>7</v>
      </c>
      <c r="F142" s="23">
        <f t="shared" si="30"/>
        <v>18</v>
      </c>
      <c r="G142" s="23" t="str">
        <f t="shared" si="6"/>
        <v/>
      </c>
      <c r="H142" s="29">
        <f t="shared" si="31"/>
        <v>0</v>
      </c>
      <c r="N142" s="25" cm="1">
        <f t="array" ref="N142">INDEX(毎月固定!A$28:B$59,日次!$F142,2)</f>
        <v>0</v>
      </c>
      <c r="O142" s="29">
        <f t="shared" si="32"/>
        <v>0</v>
      </c>
      <c r="Y142" s="25" cm="1">
        <f t="array" ref="Y142">INDEX(毎月固定!E$28:F$59,日次!$F142,2)</f>
        <v>0</v>
      </c>
      <c r="Z142" s="29">
        <f t="shared" si="33"/>
        <v>0</v>
      </c>
      <c r="AA142" s="29">
        <f t="shared" si="34"/>
        <v>0</v>
      </c>
      <c r="AH142" s="25" cm="1">
        <f t="array" ref="AH142">INDEX(毎月固定!I$28:J$59,日次!$F142,2)</f>
        <v>0</v>
      </c>
      <c r="AI142" s="29">
        <f t="shared" si="35"/>
        <v>0</v>
      </c>
      <c r="AJ142" s="29">
        <f t="shared" si="36"/>
        <v>0</v>
      </c>
      <c r="AO142" s="29">
        <f t="shared" si="37"/>
        <v>0</v>
      </c>
      <c r="AP142" s="29">
        <f t="shared" si="38"/>
        <v>0</v>
      </c>
    </row>
    <row r="143" spans="1:42" x14ac:dyDescent="0.45">
      <c r="A143" s="26">
        <f t="shared" si="27"/>
        <v>141</v>
      </c>
      <c r="B143" s="24">
        <f t="shared" si="28"/>
        <v>46222</v>
      </c>
      <c r="C143" s="23">
        <f t="shared" si="3"/>
        <v>7</v>
      </c>
      <c r="D143" s="23">
        <f t="shared" si="4"/>
        <v>2026</v>
      </c>
      <c r="E143" s="23">
        <f t="shared" si="29"/>
        <v>7</v>
      </c>
      <c r="F143" s="23">
        <f t="shared" si="30"/>
        <v>19</v>
      </c>
      <c r="G143" s="23" t="str">
        <f t="shared" si="6"/>
        <v/>
      </c>
      <c r="H143" s="29">
        <f t="shared" si="31"/>
        <v>0</v>
      </c>
      <c r="N143" s="25" cm="1">
        <f t="array" ref="N143">INDEX(毎月固定!A$28:B$59,日次!$F143,2)</f>
        <v>0</v>
      </c>
      <c r="O143" s="29">
        <f t="shared" si="32"/>
        <v>0</v>
      </c>
      <c r="Y143" s="25" cm="1">
        <f t="array" ref="Y143">INDEX(毎月固定!E$28:F$59,日次!$F143,2)</f>
        <v>0</v>
      </c>
      <c r="Z143" s="29">
        <f t="shared" si="33"/>
        <v>0</v>
      </c>
      <c r="AA143" s="29">
        <f t="shared" si="34"/>
        <v>0</v>
      </c>
      <c r="AH143" s="25" cm="1">
        <f t="array" ref="AH143">INDEX(毎月固定!I$28:J$59,日次!$F143,2)</f>
        <v>0</v>
      </c>
      <c r="AI143" s="29">
        <f t="shared" si="35"/>
        <v>0</v>
      </c>
      <c r="AJ143" s="29">
        <f t="shared" si="36"/>
        <v>0</v>
      </c>
      <c r="AO143" s="29">
        <f t="shared" si="37"/>
        <v>0</v>
      </c>
      <c r="AP143" s="29">
        <f t="shared" si="38"/>
        <v>0</v>
      </c>
    </row>
    <row r="144" spans="1:42" x14ac:dyDescent="0.45">
      <c r="A144" s="26">
        <f t="shared" si="27"/>
        <v>142</v>
      </c>
      <c r="B144" s="24">
        <f t="shared" si="28"/>
        <v>46223</v>
      </c>
      <c r="C144" s="23">
        <f t="shared" si="3"/>
        <v>1</v>
      </c>
      <c r="D144" s="23">
        <f t="shared" si="4"/>
        <v>2026</v>
      </c>
      <c r="E144" s="23">
        <f t="shared" si="29"/>
        <v>7</v>
      </c>
      <c r="F144" s="23">
        <f t="shared" si="30"/>
        <v>20</v>
      </c>
      <c r="G144" s="23" t="str">
        <f t="shared" si="6"/>
        <v/>
      </c>
      <c r="H144" s="29">
        <f t="shared" si="31"/>
        <v>0</v>
      </c>
      <c r="N144" s="25" cm="1">
        <f t="array" ref="N144">INDEX(毎月固定!A$28:B$59,日次!$F144,2)</f>
        <v>0</v>
      </c>
      <c r="O144" s="29">
        <f t="shared" si="32"/>
        <v>0</v>
      </c>
      <c r="Y144" s="25" cm="1">
        <f t="array" ref="Y144">INDEX(毎月固定!E$28:F$59,日次!$F144,2)</f>
        <v>0</v>
      </c>
      <c r="Z144" s="29">
        <f t="shared" si="33"/>
        <v>0</v>
      </c>
      <c r="AA144" s="29">
        <f t="shared" si="34"/>
        <v>0</v>
      </c>
      <c r="AH144" s="25" cm="1">
        <f t="array" ref="AH144">INDEX(毎月固定!I$28:J$59,日次!$F144,2)</f>
        <v>0</v>
      </c>
      <c r="AI144" s="29">
        <f t="shared" si="35"/>
        <v>0</v>
      </c>
      <c r="AJ144" s="29">
        <f t="shared" si="36"/>
        <v>0</v>
      </c>
      <c r="AO144" s="29">
        <f t="shared" si="37"/>
        <v>0</v>
      </c>
      <c r="AP144" s="29">
        <f t="shared" si="38"/>
        <v>0</v>
      </c>
    </row>
    <row r="145" spans="1:42" x14ac:dyDescent="0.45">
      <c r="A145" s="26">
        <f t="shared" si="27"/>
        <v>143</v>
      </c>
      <c r="B145" s="24">
        <f t="shared" si="28"/>
        <v>46224</v>
      </c>
      <c r="C145" s="23">
        <f t="shared" si="3"/>
        <v>2</v>
      </c>
      <c r="D145" s="23">
        <f t="shared" si="4"/>
        <v>2026</v>
      </c>
      <c r="E145" s="23">
        <f t="shared" si="29"/>
        <v>7</v>
      </c>
      <c r="F145" s="23">
        <f t="shared" si="30"/>
        <v>21</v>
      </c>
      <c r="G145" s="23" t="str">
        <f t="shared" si="6"/>
        <v/>
      </c>
      <c r="H145" s="29">
        <f t="shared" si="31"/>
        <v>0</v>
      </c>
      <c r="N145" s="25" cm="1">
        <f t="array" ref="N145">INDEX(毎月固定!A$28:B$59,日次!$F145,2)</f>
        <v>0</v>
      </c>
      <c r="O145" s="29">
        <f t="shared" si="32"/>
        <v>0</v>
      </c>
      <c r="Y145" s="25" cm="1">
        <f t="array" ref="Y145">INDEX(毎月固定!E$28:F$59,日次!$F145,2)</f>
        <v>0</v>
      </c>
      <c r="Z145" s="29">
        <f t="shared" si="33"/>
        <v>0</v>
      </c>
      <c r="AA145" s="29">
        <f t="shared" si="34"/>
        <v>0</v>
      </c>
      <c r="AH145" s="25" cm="1">
        <f t="array" ref="AH145">INDEX(毎月固定!I$28:J$59,日次!$F145,2)</f>
        <v>0</v>
      </c>
      <c r="AI145" s="29">
        <f t="shared" si="35"/>
        <v>0</v>
      </c>
      <c r="AJ145" s="29">
        <f t="shared" si="36"/>
        <v>0</v>
      </c>
      <c r="AO145" s="29">
        <f t="shared" si="37"/>
        <v>0</v>
      </c>
      <c r="AP145" s="29">
        <f t="shared" si="38"/>
        <v>0</v>
      </c>
    </row>
    <row r="146" spans="1:42" x14ac:dyDescent="0.45">
      <c r="A146" s="26">
        <f t="shared" si="27"/>
        <v>144</v>
      </c>
      <c r="B146" s="24">
        <f t="shared" si="28"/>
        <v>46225</v>
      </c>
      <c r="C146" s="23">
        <f t="shared" si="3"/>
        <v>3</v>
      </c>
      <c r="D146" s="23">
        <f t="shared" si="4"/>
        <v>2026</v>
      </c>
      <c r="E146" s="23">
        <f t="shared" si="29"/>
        <v>7</v>
      </c>
      <c r="F146" s="23">
        <f t="shared" si="30"/>
        <v>22</v>
      </c>
      <c r="G146" s="23" t="str">
        <f t="shared" si="6"/>
        <v/>
      </c>
      <c r="H146" s="29">
        <f t="shared" si="31"/>
        <v>0</v>
      </c>
      <c r="N146" s="25" cm="1">
        <f t="array" ref="N146">INDEX(毎月固定!A$28:B$59,日次!$F146,2)</f>
        <v>0</v>
      </c>
      <c r="O146" s="29">
        <f t="shared" si="32"/>
        <v>0</v>
      </c>
      <c r="Y146" s="25" cm="1">
        <f t="array" ref="Y146">INDEX(毎月固定!E$28:F$59,日次!$F146,2)</f>
        <v>0</v>
      </c>
      <c r="Z146" s="29">
        <f t="shared" si="33"/>
        <v>0</v>
      </c>
      <c r="AA146" s="29">
        <f t="shared" si="34"/>
        <v>0</v>
      </c>
      <c r="AH146" s="25" cm="1">
        <f t="array" ref="AH146">INDEX(毎月固定!I$28:J$59,日次!$F146,2)</f>
        <v>0</v>
      </c>
      <c r="AI146" s="29">
        <f t="shared" si="35"/>
        <v>0</v>
      </c>
      <c r="AJ146" s="29">
        <f t="shared" si="36"/>
        <v>0</v>
      </c>
      <c r="AO146" s="29">
        <f t="shared" si="37"/>
        <v>0</v>
      </c>
      <c r="AP146" s="29">
        <f t="shared" si="38"/>
        <v>0</v>
      </c>
    </row>
    <row r="147" spans="1:42" x14ac:dyDescent="0.45">
      <c r="A147" s="26">
        <f t="shared" si="27"/>
        <v>145</v>
      </c>
      <c r="B147" s="24">
        <f t="shared" si="28"/>
        <v>46226</v>
      </c>
      <c r="C147" s="23">
        <f t="shared" si="3"/>
        <v>4</v>
      </c>
      <c r="D147" s="23">
        <f t="shared" si="4"/>
        <v>2026</v>
      </c>
      <c r="E147" s="23">
        <f t="shared" si="29"/>
        <v>7</v>
      </c>
      <c r="F147" s="23">
        <f t="shared" si="30"/>
        <v>23</v>
      </c>
      <c r="G147" s="23" t="str">
        <f t="shared" si="6"/>
        <v/>
      </c>
      <c r="H147" s="29">
        <f t="shared" si="31"/>
        <v>0</v>
      </c>
      <c r="N147" s="25" cm="1">
        <f t="array" ref="N147">INDEX(毎月固定!A$28:B$59,日次!$F147,2)</f>
        <v>0</v>
      </c>
      <c r="O147" s="29">
        <f t="shared" si="32"/>
        <v>0</v>
      </c>
      <c r="Y147" s="25" cm="1">
        <f t="array" ref="Y147">INDEX(毎月固定!E$28:F$59,日次!$F147,2)</f>
        <v>0</v>
      </c>
      <c r="Z147" s="29">
        <f t="shared" si="33"/>
        <v>0</v>
      </c>
      <c r="AA147" s="29">
        <f t="shared" si="34"/>
        <v>0</v>
      </c>
      <c r="AH147" s="25" cm="1">
        <f t="array" ref="AH147">INDEX(毎月固定!I$28:J$59,日次!$F147,2)</f>
        <v>0</v>
      </c>
      <c r="AI147" s="29">
        <f t="shared" si="35"/>
        <v>0</v>
      </c>
      <c r="AJ147" s="29">
        <f t="shared" si="36"/>
        <v>0</v>
      </c>
      <c r="AO147" s="29">
        <f t="shared" si="37"/>
        <v>0</v>
      </c>
      <c r="AP147" s="29">
        <f t="shared" si="38"/>
        <v>0</v>
      </c>
    </row>
    <row r="148" spans="1:42" x14ac:dyDescent="0.45">
      <c r="A148" s="26">
        <f t="shared" si="27"/>
        <v>146</v>
      </c>
      <c r="B148" s="24">
        <f t="shared" si="28"/>
        <v>46227</v>
      </c>
      <c r="C148" s="23">
        <f t="shared" si="3"/>
        <v>5</v>
      </c>
      <c r="D148" s="23">
        <f t="shared" si="4"/>
        <v>2026</v>
      </c>
      <c r="E148" s="23">
        <f t="shared" si="29"/>
        <v>7</v>
      </c>
      <c r="F148" s="23">
        <f t="shared" si="30"/>
        <v>24</v>
      </c>
      <c r="G148" s="23" t="str">
        <f t="shared" si="6"/>
        <v/>
      </c>
      <c r="H148" s="29">
        <f t="shared" si="31"/>
        <v>0</v>
      </c>
      <c r="N148" s="25" cm="1">
        <f t="array" ref="N148">INDEX(毎月固定!A$28:B$59,日次!$F148,2)</f>
        <v>0</v>
      </c>
      <c r="O148" s="29">
        <f t="shared" si="32"/>
        <v>0</v>
      </c>
      <c r="Y148" s="25" cm="1">
        <f t="array" ref="Y148">INDEX(毎月固定!E$28:F$59,日次!$F148,2)</f>
        <v>0</v>
      </c>
      <c r="Z148" s="29">
        <f t="shared" si="33"/>
        <v>0</v>
      </c>
      <c r="AA148" s="29">
        <f t="shared" si="34"/>
        <v>0</v>
      </c>
      <c r="AH148" s="25" cm="1">
        <f t="array" ref="AH148">INDEX(毎月固定!I$28:J$59,日次!$F148,2)</f>
        <v>0</v>
      </c>
      <c r="AI148" s="29">
        <f t="shared" si="35"/>
        <v>0</v>
      </c>
      <c r="AJ148" s="29">
        <f t="shared" si="36"/>
        <v>0</v>
      </c>
      <c r="AO148" s="29">
        <f t="shared" si="37"/>
        <v>0</v>
      </c>
      <c r="AP148" s="29">
        <f t="shared" si="38"/>
        <v>0</v>
      </c>
    </row>
    <row r="149" spans="1:42" x14ac:dyDescent="0.45">
      <c r="A149" s="26">
        <f t="shared" si="27"/>
        <v>147</v>
      </c>
      <c r="B149" s="24">
        <f t="shared" si="28"/>
        <v>46228</v>
      </c>
      <c r="C149" s="23">
        <f t="shared" si="3"/>
        <v>6</v>
      </c>
      <c r="D149" s="23">
        <f t="shared" si="4"/>
        <v>2026</v>
      </c>
      <c r="E149" s="23">
        <f t="shared" si="29"/>
        <v>7</v>
      </c>
      <c r="F149" s="23">
        <f t="shared" si="30"/>
        <v>25</v>
      </c>
      <c r="G149" s="23" t="str">
        <f t="shared" si="6"/>
        <v/>
      </c>
      <c r="H149" s="29">
        <f t="shared" si="31"/>
        <v>0</v>
      </c>
      <c r="N149" s="25" cm="1">
        <f t="array" ref="N149">INDEX(毎月固定!A$28:B$59,日次!$F149,2)</f>
        <v>0</v>
      </c>
      <c r="O149" s="29">
        <f t="shared" si="32"/>
        <v>0</v>
      </c>
      <c r="Y149" s="25" cm="1">
        <f t="array" ref="Y149">INDEX(毎月固定!E$28:F$59,日次!$F149,2)</f>
        <v>0</v>
      </c>
      <c r="Z149" s="29">
        <f t="shared" si="33"/>
        <v>0</v>
      </c>
      <c r="AA149" s="29">
        <f t="shared" si="34"/>
        <v>0</v>
      </c>
      <c r="AH149" s="25" cm="1">
        <f t="array" ref="AH149">INDEX(毎月固定!I$28:J$59,日次!$F149,2)</f>
        <v>0</v>
      </c>
      <c r="AI149" s="29">
        <f t="shared" si="35"/>
        <v>0</v>
      </c>
      <c r="AJ149" s="29">
        <f t="shared" si="36"/>
        <v>0</v>
      </c>
      <c r="AO149" s="29">
        <f t="shared" si="37"/>
        <v>0</v>
      </c>
      <c r="AP149" s="29">
        <f t="shared" si="38"/>
        <v>0</v>
      </c>
    </row>
    <row r="150" spans="1:42" x14ac:dyDescent="0.45">
      <c r="A150" s="26">
        <f t="shared" si="27"/>
        <v>148</v>
      </c>
      <c r="B150" s="24">
        <f t="shared" si="28"/>
        <v>46229</v>
      </c>
      <c r="C150" s="23">
        <f t="shared" si="3"/>
        <v>7</v>
      </c>
      <c r="D150" s="23">
        <f t="shared" si="4"/>
        <v>2026</v>
      </c>
      <c r="E150" s="23">
        <f t="shared" si="29"/>
        <v>7</v>
      </c>
      <c r="F150" s="23">
        <f t="shared" si="30"/>
        <v>26</v>
      </c>
      <c r="G150" s="23" t="str">
        <f t="shared" si="6"/>
        <v/>
      </c>
      <c r="H150" s="29">
        <f t="shared" si="31"/>
        <v>0</v>
      </c>
      <c r="N150" s="25" cm="1">
        <f t="array" ref="N150">INDEX(毎月固定!A$28:B$59,日次!$F150,2)</f>
        <v>0</v>
      </c>
      <c r="O150" s="29">
        <f t="shared" si="32"/>
        <v>0</v>
      </c>
      <c r="Y150" s="25" cm="1">
        <f t="array" ref="Y150">INDEX(毎月固定!E$28:F$59,日次!$F150,2)</f>
        <v>0</v>
      </c>
      <c r="Z150" s="29">
        <f t="shared" si="33"/>
        <v>0</v>
      </c>
      <c r="AA150" s="29">
        <f t="shared" si="34"/>
        <v>0</v>
      </c>
      <c r="AH150" s="25" cm="1">
        <f t="array" ref="AH150">INDEX(毎月固定!I$28:J$59,日次!$F150,2)</f>
        <v>0</v>
      </c>
      <c r="AI150" s="29">
        <f t="shared" si="35"/>
        <v>0</v>
      </c>
      <c r="AJ150" s="29">
        <f t="shared" si="36"/>
        <v>0</v>
      </c>
      <c r="AO150" s="29">
        <f t="shared" si="37"/>
        <v>0</v>
      </c>
      <c r="AP150" s="29">
        <f t="shared" si="38"/>
        <v>0</v>
      </c>
    </row>
    <row r="151" spans="1:42" x14ac:dyDescent="0.45">
      <c r="A151" s="26">
        <f t="shared" si="27"/>
        <v>149</v>
      </c>
      <c r="B151" s="24">
        <f t="shared" si="28"/>
        <v>46230</v>
      </c>
      <c r="C151" s="23">
        <f t="shared" si="3"/>
        <v>1</v>
      </c>
      <c r="D151" s="23">
        <f t="shared" si="4"/>
        <v>2026</v>
      </c>
      <c r="E151" s="23">
        <f t="shared" si="29"/>
        <v>7</v>
      </c>
      <c r="F151" s="23">
        <f t="shared" si="30"/>
        <v>27</v>
      </c>
      <c r="G151" s="23" t="str">
        <f t="shared" si="6"/>
        <v/>
      </c>
      <c r="H151" s="29">
        <f t="shared" si="31"/>
        <v>0</v>
      </c>
      <c r="N151" s="25" cm="1">
        <f t="array" ref="N151">INDEX(毎月固定!A$28:B$59,日次!$F151,2)</f>
        <v>0</v>
      </c>
      <c r="O151" s="29">
        <f t="shared" si="32"/>
        <v>0</v>
      </c>
      <c r="Y151" s="25" cm="1">
        <f t="array" ref="Y151">INDEX(毎月固定!E$28:F$59,日次!$F151,2)</f>
        <v>0</v>
      </c>
      <c r="Z151" s="29">
        <f t="shared" si="33"/>
        <v>0</v>
      </c>
      <c r="AA151" s="29">
        <f t="shared" si="34"/>
        <v>0</v>
      </c>
      <c r="AH151" s="25" cm="1">
        <f t="array" ref="AH151">INDEX(毎月固定!I$28:J$59,日次!$F151,2)</f>
        <v>0</v>
      </c>
      <c r="AI151" s="29">
        <f t="shared" si="35"/>
        <v>0</v>
      </c>
      <c r="AJ151" s="29">
        <f t="shared" si="36"/>
        <v>0</v>
      </c>
      <c r="AO151" s="29">
        <f t="shared" si="37"/>
        <v>0</v>
      </c>
      <c r="AP151" s="29">
        <f t="shared" si="38"/>
        <v>0</v>
      </c>
    </row>
    <row r="152" spans="1:42" x14ac:dyDescent="0.45">
      <c r="A152" s="26">
        <f t="shared" si="27"/>
        <v>150</v>
      </c>
      <c r="B152" s="24">
        <f t="shared" si="28"/>
        <v>46231</v>
      </c>
      <c r="C152" s="23">
        <f t="shared" si="3"/>
        <v>2</v>
      </c>
      <c r="D152" s="23">
        <f t="shared" si="4"/>
        <v>2026</v>
      </c>
      <c r="E152" s="23">
        <f t="shared" si="29"/>
        <v>7</v>
      </c>
      <c r="F152" s="23">
        <f t="shared" si="30"/>
        <v>28</v>
      </c>
      <c r="G152" s="23" t="str">
        <f t="shared" si="6"/>
        <v/>
      </c>
      <c r="H152" s="29">
        <f t="shared" si="31"/>
        <v>0</v>
      </c>
      <c r="N152" s="25" cm="1">
        <f t="array" ref="N152">INDEX(毎月固定!A$28:B$59,日次!$F152,2)</f>
        <v>0</v>
      </c>
      <c r="O152" s="29">
        <f t="shared" si="32"/>
        <v>0</v>
      </c>
      <c r="Y152" s="25" cm="1">
        <f t="array" ref="Y152">INDEX(毎月固定!E$28:F$59,日次!$F152,2)</f>
        <v>0</v>
      </c>
      <c r="Z152" s="29">
        <f t="shared" si="33"/>
        <v>0</v>
      </c>
      <c r="AA152" s="29">
        <f t="shared" si="34"/>
        <v>0</v>
      </c>
      <c r="AH152" s="25" cm="1">
        <f t="array" ref="AH152">INDEX(毎月固定!I$28:J$59,日次!$F152,2)</f>
        <v>0</v>
      </c>
      <c r="AI152" s="29">
        <f t="shared" si="35"/>
        <v>0</v>
      </c>
      <c r="AJ152" s="29">
        <f t="shared" si="36"/>
        <v>0</v>
      </c>
      <c r="AO152" s="29">
        <f t="shared" si="37"/>
        <v>0</v>
      </c>
      <c r="AP152" s="29">
        <f t="shared" si="38"/>
        <v>0</v>
      </c>
    </row>
    <row r="153" spans="1:42" x14ac:dyDescent="0.45">
      <c r="A153" s="26">
        <f t="shared" si="27"/>
        <v>151</v>
      </c>
      <c r="B153" s="24">
        <f t="shared" si="28"/>
        <v>46232</v>
      </c>
      <c r="C153" s="23">
        <f t="shared" si="3"/>
        <v>3</v>
      </c>
      <c r="D153" s="23">
        <f t="shared" si="4"/>
        <v>2026</v>
      </c>
      <c r="E153" s="23">
        <f t="shared" si="29"/>
        <v>7</v>
      </c>
      <c r="F153" s="23">
        <f t="shared" si="30"/>
        <v>29</v>
      </c>
      <c r="G153" s="23" t="str">
        <f t="shared" si="6"/>
        <v/>
      </c>
      <c r="H153" s="29">
        <f t="shared" si="31"/>
        <v>0</v>
      </c>
      <c r="N153" s="25" cm="1">
        <f t="array" ref="N153">INDEX(毎月固定!A$28:B$59,日次!$F153,2)</f>
        <v>0</v>
      </c>
      <c r="O153" s="29">
        <f t="shared" si="32"/>
        <v>0</v>
      </c>
      <c r="Y153" s="25" cm="1">
        <f t="array" ref="Y153">INDEX(毎月固定!E$28:F$59,日次!$F153,2)</f>
        <v>0</v>
      </c>
      <c r="Z153" s="29">
        <f t="shared" si="33"/>
        <v>0</v>
      </c>
      <c r="AA153" s="29">
        <f t="shared" si="34"/>
        <v>0</v>
      </c>
      <c r="AH153" s="25" cm="1">
        <f t="array" ref="AH153">INDEX(毎月固定!I$28:J$59,日次!$F153,2)</f>
        <v>0</v>
      </c>
      <c r="AI153" s="29">
        <f t="shared" si="35"/>
        <v>0</v>
      </c>
      <c r="AJ153" s="29">
        <f t="shared" si="36"/>
        <v>0</v>
      </c>
      <c r="AO153" s="29">
        <f t="shared" si="37"/>
        <v>0</v>
      </c>
      <c r="AP153" s="29">
        <f t="shared" si="38"/>
        <v>0</v>
      </c>
    </row>
    <row r="154" spans="1:42" x14ac:dyDescent="0.45">
      <c r="A154" s="26">
        <f t="shared" si="27"/>
        <v>152</v>
      </c>
      <c r="B154" s="24">
        <f t="shared" si="28"/>
        <v>46233</v>
      </c>
      <c r="C154" s="23">
        <f t="shared" si="3"/>
        <v>4</v>
      </c>
      <c r="D154" s="23">
        <f t="shared" si="4"/>
        <v>2026</v>
      </c>
      <c r="E154" s="23">
        <f t="shared" si="29"/>
        <v>7</v>
      </c>
      <c r="F154" s="23">
        <f t="shared" si="30"/>
        <v>30</v>
      </c>
      <c r="G154" s="23" t="str">
        <f t="shared" si="6"/>
        <v/>
      </c>
      <c r="H154" s="29">
        <f t="shared" si="31"/>
        <v>0</v>
      </c>
      <c r="N154" s="25" cm="1">
        <f t="array" ref="N154">INDEX(毎月固定!A$28:B$59,日次!$F154,2)</f>
        <v>0</v>
      </c>
      <c r="O154" s="29">
        <f t="shared" si="32"/>
        <v>0</v>
      </c>
      <c r="Y154" s="25" cm="1">
        <f t="array" ref="Y154">INDEX(毎月固定!E$28:F$59,日次!$F154,2)</f>
        <v>0</v>
      </c>
      <c r="Z154" s="29">
        <f t="shared" si="33"/>
        <v>0</v>
      </c>
      <c r="AA154" s="29">
        <f t="shared" si="34"/>
        <v>0</v>
      </c>
      <c r="AH154" s="25" cm="1">
        <f t="array" ref="AH154">INDEX(毎月固定!I$28:J$59,日次!$F154,2)</f>
        <v>0</v>
      </c>
      <c r="AI154" s="29">
        <f t="shared" si="35"/>
        <v>0</v>
      </c>
      <c r="AJ154" s="29">
        <f t="shared" si="36"/>
        <v>0</v>
      </c>
      <c r="AO154" s="29">
        <f t="shared" si="37"/>
        <v>0</v>
      </c>
      <c r="AP154" s="29">
        <f t="shared" si="38"/>
        <v>0</v>
      </c>
    </row>
    <row r="155" spans="1:42" x14ac:dyDescent="0.45">
      <c r="A155" s="26">
        <f t="shared" si="27"/>
        <v>153</v>
      </c>
      <c r="B155" s="24">
        <f t="shared" si="28"/>
        <v>46234</v>
      </c>
      <c r="C155" s="23">
        <f t="shared" si="3"/>
        <v>5</v>
      </c>
      <c r="D155" s="23">
        <f t="shared" si="4"/>
        <v>2026</v>
      </c>
      <c r="E155" s="23">
        <f t="shared" si="29"/>
        <v>7</v>
      </c>
      <c r="F155" s="23">
        <f t="shared" si="30"/>
        <v>32</v>
      </c>
      <c r="G155" s="23">
        <f t="shared" si="6"/>
        <v>1</v>
      </c>
      <c r="H155" s="29">
        <f t="shared" si="31"/>
        <v>0</v>
      </c>
      <c r="N155" s="25" cm="1">
        <f t="array" ref="N155">INDEX(毎月固定!A$28:B$59,日次!$F155,2)</f>
        <v>0</v>
      </c>
      <c r="O155" s="29">
        <f t="shared" si="32"/>
        <v>0</v>
      </c>
      <c r="Y155" s="25" cm="1">
        <f t="array" ref="Y155">INDEX(毎月固定!E$28:F$59,日次!$F155,2)</f>
        <v>0</v>
      </c>
      <c r="Z155" s="29">
        <f t="shared" si="33"/>
        <v>0</v>
      </c>
      <c r="AA155" s="29">
        <f t="shared" si="34"/>
        <v>0</v>
      </c>
      <c r="AH155" s="25" cm="1">
        <f t="array" ref="AH155">INDEX(毎月固定!I$28:J$59,日次!$F155,2)</f>
        <v>0</v>
      </c>
      <c r="AI155" s="29">
        <f t="shared" si="35"/>
        <v>0</v>
      </c>
      <c r="AJ155" s="29">
        <f t="shared" si="36"/>
        <v>0</v>
      </c>
      <c r="AO155" s="29">
        <f t="shared" si="37"/>
        <v>0</v>
      </c>
      <c r="AP155" s="29">
        <f t="shared" si="38"/>
        <v>0</v>
      </c>
    </row>
    <row r="156" spans="1:42" x14ac:dyDescent="0.45">
      <c r="A156" s="26">
        <f t="shared" si="27"/>
        <v>154</v>
      </c>
      <c r="B156" s="24">
        <f t="shared" si="28"/>
        <v>46235</v>
      </c>
      <c r="C156" s="23">
        <f t="shared" si="3"/>
        <v>6</v>
      </c>
      <c r="D156" s="23">
        <f t="shared" si="4"/>
        <v>2026</v>
      </c>
      <c r="E156" s="23">
        <f t="shared" si="29"/>
        <v>8</v>
      </c>
      <c r="F156" s="23">
        <f t="shared" si="30"/>
        <v>1</v>
      </c>
      <c r="G156" s="23" t="str">
        <f t="shared" si="6"/>
        <v/>
      </c>
      <c r="H156" s="29">
        <f t="shared" si="31"/>
        <v>0</v>
      </c>
      <c r="N156" s="25" cm="1">
        <f t="array" ref="N156">INDEX(毎月固定!A$28:B$59,日次!$F156,2)</f>
        <v>0</v>
      </c>
      <c r="O156" s="29">
        <f t="shared" si="32"/>
        <v>0</v>
      </c>
      <c r="Y156" s="25" cm="1">
        <f t="array" ref="Y156">INDEX(毎月固定!E$28:F$59,日次!$F156,2)</f>
        <v>0</v>
      </c>
      <c r="Z156" s="29">
        <f t="shared" si="33"/>
        <v>0</v>
      </c>
      <c r="AA156" s="29">
        <f t="shared" si="34"/>
        <v>0</v>
      </c>
      <c r="AH156" s="25" cm="1">
        <f t="array" ref="AH156">INDEX(毎月固定!I$28:J$59,日次!$F156,2)</f>
        <v>0</v>
      </c>
      <c r="AI156" s="29">
        <f t="shared" si="35"/>
        <v>0</v>
      </c>
      <c r="AJ156" s="29">
        <f t="shared" si="36"/>
        <v>0</v>
      </c>
      <c r="AO156" s="29">
        <f t="shared" si="37"/>
        <v>0</v>
      </c>
      <c r="AP156" s="29">
        <f t="shared" si="38"/>
        <v>0</v>
      </c>
    </row>
    <row r="157" spans="1:42" x14ac:dyDescent="0.45">
      <c r="A157" s="26">
        <f t="shared" ref="A157:A220" si="39">A156+1</f>
        <v>155</v>
      </c>
      <c r="B157" s="24">
        <f t="shared" ref="B157:B220" si="40">B156+1</f>
        <v>46236</v>
      </c>
      <c r="C157" s="23">
        <f t="shared" si="3"/>
        <v>7</v>
      </c>
      <c r="D157" s="23">
        <f t="shared" si="4"/>
        <v>2026</v>
      </c>
      <c r="E157" s="23">
        <f t="shared" ref="E157:E220" si="41">MONTH(B157)</f>
        <v>8</v>
      </c>
      <c r="F157" s="23">
        <f t="shared" ref="F157:F220" si="42">IF(G157=1,32,DAY(B157))</f>
        <v>2</v>
      </c>
      <c r="G157" s="23" t="str">
        <f t="shared" si="6"/>
        <v/>
      </c>
      <c r="H157" s="29">
        <f t="shared" ref="H157:H220" si="43">AJ156</f>
        <v>0</v>
      </c>
      <c r="N157" s="25" cm="1">
        <f t="array" ref="N157">INDEX(毎月固定!A$28:B$59,日次!$F157,2)</f>
        <v>0</v>
      </c>
      <c r="O157" s="29">
        <f t="shared" ref="O157:O220" si="44">SUM(I157:L157,N157)</f>
        <v>0</v>
      </c>
      <c r="Y157" s="25" cm="1">
        <f t="array" ref="Y157">INDEX(毎月固定!E$28:F$59,日次!$F157,2)</f>
        <v>0</v>
      </c>
      <c r="Z157" s="29">
        <f t="shared" ref="Z157:Z220" si="45">SUM(P157:R157,T157:W157,Y157)</f>
        <v>0</v>
      </c>
      <c r="AA157" s="29">
        <f t="shared" ref="AA157:AA220" si="46">H157+O157-Z157</f>
        <v>0</v>
      </c>
      <c r="AH157" s="25" cm="1">
        <f t="array" ref="AH157">INDEX(毎月固定!I$28:J$59,日次!$F157,2)</f>
        <v>0</v>
      </c>
      <c r="AI157" s="29">
        <f t="shared" si="35"/>
        <v>0</v>
      </c>
      <c r="AJ157" s="29">
        <f t="shared" si="36"/>
        <v>0</v>
      </c>
      <c r="AO157" s="29">
        <f t="shared" si="37"/>
        <v>0</v>
      </c>
      <c r="AP157" s="29">
        <f t="shared" si="38"/>
        <v>0</v>
      </c>
    </row>
    <row r="158" spans="1:42" x14ac:dyDescent="0.45">
      <c r="A158" s="26">
        <f t="shared" si="39"/>
        <v>156</v>
      </c>
      <c r="B158" s="24">
        <f t="shared" si="40"/>
        <v>46237</v>
      </c>
      <c r="C158" s="23">
        <f t="shared" si="3"/>
        <v>1</v>
      </c>
      <c r="D158" s="23">
        <f t="shared" si="4"/>
        <v>2026</v>
      </c>
      <c r="E158" s="23">
        <f t="shared" si="41"/>
        <v>8</v>
      </c>
      <c r="F158" s="23">
        <f t="shared" si="42"/>
        <v>3</v>
      </c>
      <c r="G158" s="23" t="str">
        <f t="shared" si="6"/>
        <v/>
      </c>
      <c r="H158" s="29">
        <f t="shared" si="43"/>
        <v>0</v>
      </c>
      <c r="N158" s="25" cm="1">
        <f t="array" ref="N158">INDEX(毎月固定!A$28:B$59,日次!$F158,2)</f>
        <v>0</v>
      </c>
      <c r="O158" s="29">
        <f t="shared" si="44"/>
        <v>0</v>
      </c>
      <c r="Y158" s="25" cm="1">
        <f t="array" ref="Y158">INDEX(毎月固定!E$28:F$59,日次!$F158,2)</f>
        <v>0</v>
      </c>
      <c r="Z158" s="29">
        <f t="shared" si="45"/>
        <v>0</v>
      </c>
      <c r="AA158" s="29">
        <f t="shared" si="46"/>
        <v>0</v>
      </c>
      <c r="AH158" s="25" cm="1">
        <f t="array" ref="AH158">INDEX(毎月固定!I$28:J$59,日次!$F158,2)</f>
        <v>0</v>
      </c>
      <c r="AI158" s="29">
        <f t="shared" si="35"/>
        <v>0</v>
      </c>
      <c r="AJ158" s="29">
        <f t="shared" si="36"/>
        <v>0</v>
      </c>
      <c r="AO158" s="29">
        <f t="shared" si="37"/>
        <v>0</v>
      </c>
      <c r="AP158" s="29">
        <f t="shared" si="38"/>
        <v>0</v>
      </c>
    </row>
    <row r="159" spans="1:42" x14ac:dyDescent="0.45">
      <c r="A159" s="26">
        <f t="shared" si="39"/>
        <v>157</v>
      </c>
      <c r="B159" s="24">
        <f t="shared" si="40"/>
        <v>46238</v>
      </c>
      <c r="C159" s="23">
        <f t="shared" si="3"/>
        <v>2</v>
      </c>
      <c r="D159" s="23">
        <f t="shared" si="4"/>
        <v>2026</v>
      </c>
      <c r="E159" s="23">
        <f t="shared" si="41"/>
        <v>8</v>
      </c>
      <c r="F159" s="23">
        <f t="shared" si="42"/>
        <v>4</v>
      </c>
      <c r="G159" s="23" t="str">
        <f t="shared" si="6"/>
        <v/>
      </c>
      <c r="H159" s="29">
        <f t="shared" si="43"/>
        <v>0</v>
      </c>
      <c r="N159" s="25" cm="1">
        <f t="array" ref="N159">INDEX(毎月固定!A$28:B$59,日次!$F159,2)</f>
        <v>0</v>
      </c>
      <c r="O159" s="29">
        <f t="shared" si="44"/>
        <v>0</v>
      </c>
      <c r="Y159" s="25" cm="1">
        <f t="array" ref="Y159">INDEX(毎月固定!E$28:F$59,日次!$F159,2)</f>
        <v>0</v>
      </c>
      <c r="Z159" s="29">
        <f t="shared" si="45"/>
        <v>0</v>
      </c>
      <c r="AA159" s="29">
        <f t="shared" si="46"/>
        <v>0</v>
      </c>
      <c r="AH159" s="25" cm="1">
        <f t="array" ref="AH159">INDEX(毎月固定!I$28:J$59,日次!$F159,2)</f>
        <v>0</v>
      </c>
      <c r="AI159" s="29">
        <f t="shared" si="35"/>
        <v>0</v>
      </c>
      <c r="AJ159" s="29">
        <f t="shared" si="36"/>
        <v>0</v>
      </c>
      <c r="AO159" s="29">
        <f t="shared" si="37"/>
        <v>0</v>
      </c>
      <c r="AP159" s="29">
        <f t="shared" si="38"/>
        <v>0</v>
      </c>
    </row>
    <row r="160" spans="1:42" x14ac:dyDescent="0.45">
      <c r="A160" s="26">
        <f t="shared" si="39"/>
        <v>158</v>
      </c>
      <c r="B160" s="24">
        <f t="shared" si="40"/>
        <v>46239</v>
      </c>
      <c r="C160" s="23">
        <f t="shared" si="3"/>
        <v>3</v>
      </c>
      <c r="D160" s="23">
        <f t="shared" si="4"/>
        <v>2026</v>
      </c>
      <c r="E160" s="23">
        <f t="shared" si="41"/>
        <v>8</v>
      </c>
      <c r="F160" s="23">
        <f t="shared" si="42"/>
        <v>5</v>
      </c>
      <c r="G160" s="23" t="str">
        <f t="shared" si="6"/>
        <v/>
      </c>
      <c r="H160" s="29">
        <f t="shared" si="43"/>
        <v>0</v>
      </c>
      <c r="N160" s="25" cm="1">
        <f t="array" ref="N160">INDEX(毎月固定!A$28:B$59,日次!$F160,2)</f>
        <v>0</v>
      </c>
      <c r="O160" s="29">
        <f t="shared" si="44"/>
        <v>0</v>
      </c>
      <c r="Y160" s="25" cm="1">
        <f t="array" ref="Y160">INDEX(毎月固定!E$28:F$59,日次!$F160,2)</f>
        <v>0</v>
      </c>
      <c r="Z160" s="29">
        <f t="shared" si="45"/>
        <v>0</v>
      </c>
      <c r="AA160" s="29">
        <f t="shared" si="46"/>
        <v>0</v>
      </c>
      <c r="AH160" s="25" cm="1">
        <f t="array" ref="AH160">INDEX(毎月固定!I$28:J$59,日次!$F160,2)</f>
        <v>0</v>
      </c>
      <c r="AI160" s="29">
        <f t="shared" si="35"/>
        <v>0</v>
      </c>
      <c r="AJ160" s="29">
        <f t="shared" si="36"/>
        <v>0</v>
      </c>
      <c r="AO160" s="29">
        <f t="shared" si="37"/>
        <v>0</v>
      </c>
      <c r="AP160" s="29">
        <f t="shared" si="38"/>
        <v>0</v>
      </c>
    </row>
    <row r="161" spans="1:42" x14ac:dyDescent="0.45">
      <c r="A161" s="26">
        <f t="shared" si="39"/>
        <v>159</v>
      </c>
      <c r="B161" s="24">
        <f t="shared" si="40"/>
        <v>46240</v>
      </c>
      <c r="C161" s="23">
        <f t="shared" si="3"/>
        <v>4</v>
      </c>
      <c r="D161" s="23">
        <f t="shared" si="4"/>
        <v>2026</v>
      </c>
      <c r="E161" s="23">
        <f t="shared" si="41"/>
        <v>8</v>
      </c>
      <c r="F161" s="23">
        <f t="shared" si="42"/>
        <v>6</v>
      </c>
      <c r="G161" s="23" t="str">
        <f t="shared" si="6"/>
        <v/>
      </c>
      <c r="H161" s="29">
        <f t="shared" si="43"/>
        <v>0</v>
      </c>
      <c r="N161" s="25" cm="1">
        <f t="array" ref="N161">INDEX(毎月固定!A$28:B$59,日次!$F161,2)</f>
        <v>0</v>
      </c>
      <c r="O161" s="29">
        <f t="shared" si="44"/>
        <v>0</v>
      </c>
      <c r="Y161" s="25" cm="1">
        <f t="array" ref="Y161">INDEX(毎月固定!E$28:F$59,日次!$F161,2)</f>
        <v>0</v>
      </c>
      <c r="Z161" s="29">
        <f t="shared" si="45"/>
        <v>0</v>
      </c>
      <c r="AA161" s="29">
        <f t="shared" si="46"/>
        <v>0</v>
      </c>
      <c r="AH161" s="25" cm="1">
        <f t="array" ref="AH161">INDEX(毎月固定!I$28:J$59,日次!$F161,2)</f>
        <v>0</v>
      </c>
      <c r="AI161" s="29">
        <f t="shared" si="35"/>
        <v>0</v>
      </c>
      <c r="AJ161" s="29">
        <f t="shared" si="36"/>
        <v>0</v>
      </c>
      <c r="AO161" s="29">
        <f t="shared" si="37"/>
        <v>0</v>
      </c>
      <c r="AP161" s="29">
        <f t="shared" si="38"/>
        <v>0</v>
      </c>
    </row>
    <row r="162" spans="1:42" x14ac:dyDescent="0.45">
      <c r="A162" s="26">
        <f t="shared" si="39"/>
        <v>160</v>
      </c>
      <c r="B162" s="24">
        <f t="shared" si="40"/>
        <v>46241</v>
      </c>
      <c r="C162" s="23">
        <f t="shared" si="3"/>
        <v>5</v>
      </c>
      <c r="D162" s="23">
        <f t="shared" si="4"/>
        <v>2026</v>
      </c>
      <c r="E162" s="23">
        <f t="shared" si="41"/>
        <v>8</v>
      </c>
      <c r="F162" s="23">
        <f t="shared" si="42"/>
        <v>7</v>
      </c>
      <c r="G162" s="23" t="str">
        <f t="shared" si="6"/>
        <v/>
      </c>
      <c r="H162" s="29">
        <f t="shared" si="43"/>
        <v>0</v>
      </c>
      <c r="N162" s="25" cm="1">
        <f t="array" ref="N162">INDEX(毎月固定!A$28:B$59,日次!$F162,2)</f>
        <v>0</v>
      </c>
      <c r="O162" s="29">
        <f t="shared" si="44"/>
        <v>0</v>
      </c>
      <c r="Y162" s="25" cm="1">
        <f t="array" ref="Y162">INDEX(毎月固定!E$28:F$59,日次!$F162,2)</f>
        <v>0</v>
      </c>
      <c r="Z162" s="29">
        <f t="shared" si="45"/>
        <v>0</v>
      </c>
      <c r="AA162" s="29">
        <f t="shared" si="46"/>
        <v>0</v>
      </c>
      <c r="AH162" s="25" cm="1">
        <f t="array" ref="AH162">INDEX(毎月固定!I$28:J$59,日次!$F162,2)</f>
        <v>0</v>
      </c>
      <c r="AI162" s="29">
        <f t="shared" si="35"/>
        <v>0</v>
      </c>
      <c r="AJ162" s="29">
        <f t="shared" si="36"/>
        <v>0</v>
      </c>
      <c r="AO162" s="29">
        <f t="shared" si="37"/>
        <v>0</v>
      </c>
      <c r="AP162" s="29">
        <f t="shared" si="38"/>
        <v>0</v>
      </c>
    </row>
    <row r="163" spans="1:42" x14ac:dyDescent="0.45">
      <c r="A163" s="26">
        <f t="shared" si="39"/>
        <v>161</v>
      </c>
      <c r="B163" s="24">
        <f t="shared" si="40"/>
        <v>46242</v>
      </c>
      <c r="C163" s="23">
        <f t="shared" si="3"/>
        <v>6</v>
      </c>
      <c r="D163" s="23">
        <f t="shared" si="4"/>
        <v>2026</v>
      </c>
      <c r="E163" s="23">
        <f t="shared" si="41"/>
        <v>8</v>
      </c>
      <c r="F163" s="23">
        <f t="shared" si="42"/>
        <v>8</v>
      </c>
      <c r="G163" s="23" t="str">
        <f t="shared" si="6"/>
        <v/>
      </c>
      <c r="H163" s="29">
        <f t="shared" si="43"/>
        <v>0</v>
      </c>
      <c r="N163" s="25" cm="1">
        <f t="array" ref="N163">INDEX(毎月固定!A$28:B$59,日次!$F163,2)</f>
        <v>0</v>
      </c>
      <c r="O163" s="29">
        <f t="shared" si="44"/>
        <v>0</v>
      </c>
      <c r="Y163" s="25" cm="1">
        <f t="array" ref="Y163">INDEX(毎月固定!E$28:F$59,日次!$F163,2)</f>
        <v>0</v>
      </c>
      <c r="Z163" s="29">
        <f t="shared" si="45"/>
        <v>0</v>
      </c>
      <c r="AA163" s="29">
        <f t="shared" si="46"/>
        <v>0</v>
      </c>
      <c r="AH163" s="25" cm="1">
        <f t="array" ref="AH163">INDEX(毎月固定!I$28:J$59,日次!$F163,2)</f>
        <v>0</v>
      </c>
      <c r="AI163" s="29">
        <f t="shared" si="35"/>
        <v>0</v>
      </c>
      <c r="AJ163" s="29">
        <f t="shared" si="36"/>
        <v>0</v>
      </c>
      <c r="AO163" s="29">
        <f t="shared" si="37"/>
        <v>0</v>
      </c>
      <c r="AP163" s="29">
        <f t="shared" si="38"/>
        <v>0</v>
      </c>
    </row>
    <row r="164" spans="1:42" x14ac:dyDescent="0.45">
      <c r="A164" s="26">
        <f t="shared" si="39"/>
        <v>162</v>
      </c>
      <c r="B164" s="24">
        <f t="shared" si="40"/>
        <v>46243</v>
      </c>
      <c r="C164" s="23">
        <f t="shared" si="3"/>
        <v>7</v>
      </c>
      <c r="D164" s="23">
        <f t="shared" si="4"/>
        <v>2026</v>
      </c>
      <c r="E164" s="23">
        <f t="shared" si="41"/>
        <v>8</v>
      </c>
      <c r="F164" s="23">
        <f t="shared" si="42"/>
        <v>9</v>
      </c>
      <c r="G164" s="23" t="str">
        <f t="shared" si="6"/>
        <v/>
      </c>
      <c r="H164" s="29">
        <f t="shared" si="43"/>
        <v>0</v>
      </c>
      <c r="N164" s="25" cm="1">
        <f t="array" ref="N164">INDEX(毎月固定!A$28:B$59,日次!$F164,2)</f>
        <v>0</v>
      </c>
      <c r="O164" s="29">
        <f t="shared" si="44"/>
        <v>0</v>
      </c>
      <c r="Y164" s="25" cm="1">
        <f t="array" ref="Y164">INDEX(毎月固定!E$28:F$59,日次!$F164,2)</f>
        <v>0</v>
      </c>
      <c r="Z164" s="29">
        <f t="shared" si="45"/>
        <v>0</v>
      </c>
      <c r="AA164" s="29">
        <f t="shared" si="46"/>
        <v>0</v>
      </c>
      <c r="AH164" s="25" cm="1">
        <f t="array" ref="AH164">INDEX(毎月固定!I$28:J$59,日次!$F164,2)</f>
        <v>0</v>
      </c>
      <c r="AI164" s="29">
        <f t="shared" si="35"/>
        <v>0</v>
      </c>
      <c r="AJ164" s="29">
        <f t="shared" si="36"/>
        <v>0</v>
      </c>
      <c r="AO164" s="29">
        <f t="shared" si="37"/>
        <v>0</v>
      </c>
      <c r="AP164" s="29">
        <f t="shared" si="38"/>
        <v>0</v>
      </c>
    </row>
    <row r="165" spans="1:42" x14ac:dyDescent="0.45">
      <c r="A165" s="26">
        <f t="shared" si="39"/>
        <v>163</v>
      </c>
      <c r="B165" s="24">
        <f t="shared" si="40"/>
        <v>46244</v>
      </c>
      <c r="C165" s="23">
        <f t="shared" si="3"/>
        <v>1</v>
      </c>
      <c r="D165" s="23">
        <f t="shared" si="4"/>
        <v>2026</v>
      </c>
      <c r="E165" s="23">
        <f t="shared" si="41"/>
        <v>8</v>
      </c>
      <c r="F165" s="23">
        <f t="shared" si="42"/>
        <v>10</v>
      </c>
      <c r="G165" s="23" t="str">
        <f t="shared" si="6"/>
        <v/>
      </c>
      <c r="H165" s="29">
        <f t="shared" si="43"/>
        <v>0</v>
      </c>
      <c r="N165" s="25" cm="1">
        <f t="array" ref="N165">INDEX(毎月固定!A$28:B$59,日次!$F165,2)</f>
        <v>0</v>
      </c>
      <c r="O165" s="29">
        <f t="shared" si="44"/>
        <v>0</v>
      </c>
      <c r="Y165" s="25" cm="1">
        <f t="array" ref="Y165">INDEX(毎月固定!E$28:F$59,日次!$F165,2)</f>
        <v>0</v>
      </c>
      <c r="Z165" s="29">
        <f t="shared" si="45"/>
        <v>0</v>
      </c>
      <c r="AA165" s="29">
        <f t="shared" si="46"/>
        <v>0</v>
      </c>
      <c r="AH165" s="25" cm="1">
        <f t="array" ref="AH165">INDEX(毎月固定!I$28:J$59,日次!$F165,2)</f>
        <v>0</v>
      </c>
      <c r="AI165" s="29">
        <f t="shared" si="35"/>
        <v>0</v>
      </c>
      <c r="AJ165" s="29">
        <f t="shared" si="36"/>
        <v>0</v>
      </c>
      <c r="AO165" s="29">
        <f t="shared" si="37"/>
        <v>0</v>
      </c>
      <c r="AP165" s="29">
        <f t="shared" si="38"/>
        <v>0</v>
      </c>
    </row>
    <row r="166" spans="1:42" x14ac:dyDescent="0.45">
      <c r="A166" s="26">
        <f t="shared" si="39"/>
        <v>164</v>
      </c>
      <c r="B166" s="24">
        <f t="shared" si="40"/>
        <v>46245</v>
      </c>
      <c r="C166" s="23">
        <f t="shared" si="3"/>
        <v>2</v>
      </c>
      <c r="D166" s="23">
        <f t="shared" si="4"/>
        <v>2026</v>
      </c>
      <c r="E166" s="23">
        <f t="shared" si="41"/>
        <v>8</v>
      </c>
      <c r="F166" s="23">
        <f t="shared" si="42"/>
        <v>11</v>
      </c>
      <c r="G166" s="23" t="str">
        <f t="shared" si="6"/>
        <v/>
      </c>
      <c r="H166" s="29">
        <f t="shared" si="43"/>
        <v>0</v>
      </c>
      <c r="N166" s="25" cm="1">
        <f t="array" ref="N166">INDEX(毎月固定!A$28:B$59,日次!$F166,2)</f>
        <v>0</v>
      </c>
      <c r="O166" s="29">
        <f t="shared" si="44"/>
        <v>0</v>
      </c>
      <c r="Y166" s="25" cm="1">
        <f t="array" ref="Y166">INDEX(毎月固定!E$28:F$59,日次!$F166,2)</f>
        <v>0</v>
      </c>
      <c r="Z166" s="29">
        <f t="shared" si="45"/>
        <v>0</v>
      </c>
      <c r="AA166" s="29">
        <f t="shared" si="46"/>
        <v>0</v>
      </c>
      <c r="AH166" s="25" cm="1">
        <f t="array" ref="AH166">INDEX(毎月固定!I$28:J$59,日次!$F166,2)</f>
        <v>0</v>
      </c>
      <c r="AI166" s="29">
        <f t="shared" si="35"/>
        <v>0</v>
      </c>
      <c r="AJ166" s="29">
        <f t="shared" si="36"/>
        <v>0</v>
      </c>
      <c r="AO166" s="29">
        <f t="shared" si="37"/>
        <v>0</v>
      </c>
      <c r="AP166" s="29">
        <f t="shared" si="38"/>
        <v>0</v>
      </c>
    </row>
    <row r="167" spans="1:42" x14ac:dyDescent="0.45">
      <c r="A167" s="26">
        <f t="shared" si="39"/>
        <v>165</v>
      </c>
      <c r="B167" s="24">
        <f t="shared" si="40"/>
        <v>46246</v>
      </c>
      <c r="C167" s="23">
        <f t="shared" si="3"/>
        <v>3</v>
      </c>
      <c r="D167" s="23">
        <f t="shared" si="4"/>
        <v>2026</v>
      </c>
      <c r="E167" s="23">
        <f t="shared" si="41"/>
        <v>8</v>
      </c>
      <c r="F167" s="23">
        <f t="shared" si="42"/>
        <v>12</v>
      </c>
      <c r="G167" s="23" t="str">
        <f t="shared" si="6"/>
        <v/>
      </c>
      <c r="H167" s="29">
        <f t="shared" si="43"/>
        <v>0</v>
      </c>
      <c r="N167" s="25" cm="1">
        <f t="array" ref="N167">INDEX(毎月固定!A$28:B$59,日次!$F167,2)</f>
        <v>0</v>
      </c>
      <c r="O167" s="29">
        <f t="shared" si="44"/>
        <v>0</v>
      </c>
      <c r="Y167" s="25" cm="1">
        <f t="array" ref="Y167">INDEX(毎月固定!E$28:F$59,日次!$F167,2)</f>
        <v>0</v>
      </c>
      <c r="Z167" s="29">
        <f t="shared" si="45"/>
        <v>0</v>
      </c>
      <c r="AA167" s="29">
        <f t="shared" si="46"/>
        <v>0</v>
      </c>
      <c r="AH167" s="25" cm="1">
        <f t="array" ref="AH167">INDEX(毎月固定!I$28:J$59,日次!$F167,2)</f>
        <v>0</v>
      </c>
      <c r="AI167" s="29">
        <f t="shared" si="35"/>
        <v>0</v>
      </c>
      <c r="AJ167" s="29">
        <f t="shared" si="36"/>
        <v>0</v>
      </c>
      <c r="AO167" s="29">
        <f t="shared" si="37"/>
        <v>0</v>
      </c>
      <c r="AP167" s="29">
        <f t="shared" si="38"/>
        <v>0</v>
      </c>
    </row>
    <row r="168" spans="1:42" x14ac:dyDescent="0.45">
      <c r="A168" s="26">
        <f t="shared" si="39"/>
        <v>166</v>
      </c>
      <c r="B168" s="24">
        <f t="shared" si="40"/>
        <v>46247</v>
      </c>
      <c r="C168" s="23">
        <f t="shared" si="3"/>
        <v>4</v>
      </c>
      <c r="D168" s="23">
        <f t="shared" si="4"/>
        <v>2026</v>
      </c>
      <c r="E168" s="23">
        <f t="shared" si="41"/>
        <v>8</v>
      </c>
      <c r="F168" s="23">
        <f t="shared" si="42"/>
        <v>13</v>
      </c>
      <c r="G168" s="23" t="str">
        <f t="shared" si="6"/>
        <v/>
      </c>
      <c r="H168" s="29">
        <f t="shared" si="43"/>
        <v>0</v>
      </c>
      <c r="N168" s="25" cm="1">
        <f t="array" ref="N168">INDEX(毎月固定!A$28:B$59,日次!$F168,2)</f>
        <v>0</v>
      </c>
      <c r="O168" s="29">
        <f t="shared" si="44"/>
        <v>0</v>
      </c>
      <c r="Y168" s="25" cm="1">
        <f t="array" ref="Y168">INDEX(毎月固定!E$28:F$59,日次!$F168,2)</f>
        <v>0</v>
      </c>
      <c r="Z168" s="29">
        <f t="shared" si="45"/>
        <v>0</v>
      </c>
      <c r="AA168" s="29">
        <f t="shared" si="46"/>
        <v>0</v>
      </c>
      <c r="AH168" s="25" cm="1">
        <f t="array" ref="AH168">INDEX(毎月固定!I$28:J$59,日次!$F168,2)</f>
        <v>0</v>
      </c>
      <c r="AI168" s="29">
        <f t="shared" si="35"/>
        <v>0</v>
      </c>
      <c r="AJ168" s="29">
        <f t="shared" si="36"/>
        <v>0</v>
      </c>
      <c r="AO168" s="29">
        <f t="shared" si="37"/>
        <v>0</v>
      </c>
      <c r="AP168" s="29">
        <f t="shared" si="38"/>
        <v>0</v>
      </c>
    </row>
    <row r="169" spans="1:42" x14ac:dyDescent="0.45">
      <c r="A169" s="26">
        <f t="shared" si="39"/>
        <v>167</v>
      </c>
      <c r="B169" s="24">
        <f t="shared" si="40"/>
        <v>46248</v>
      </c>
      <c r="C169" s="23">
        <f t="shared" si="3"/>
        <v>5</v>
      </c>
      <c r="D169" s="23">
        <f t="shared" si="4"/>
        <v>2026</v>
      </c>
      <c r="E169" s="23">
        <f t="shared" si="41"/>
        <v>8</v>
      </c>
      <c r="F169" s="23">
        <f t="shared" si="42"/>
        <v>14</v>
      </c>
      <c r="G169" s="23" t="str">
        <f t="shared" si="6"/>
        <v/>
      </c>
      <c r="H169" s="29">
        <f t="shared" si="43"/>
        <v>0</v>
      </c>
      <c r="N169" s="25" cm="1">
        <f t="array" ref="N169">INDEX(毎月固定!A$28:B$59,日次!$F169,2)</f>
        <v>0</v>
      </c>
      <c r="O169" s="29">
        <f t="shared" si="44"/>
        <v>0</v>
      </c>
      <c r="Y169" s="25" cm="1">
        <f t="array" ref="Y169">INDEX(毎月固定!E$28:F$59,日次!$F169,2)</f>
        <v>0</v>
      </c>
      <c r="Z169" s="29">
        <f t="shared" si="45"/>
        <v>0</v>
      </c>
      <c r="AA169" s="29">
        <f t="shared" si="46"/>
        <v>0</v>
      </c>
      <c r="AH169" s="25" cm="1">
        <f t="array" ref="AH169">INDEX(毎月固定!I$28:J$59,日次!$F169,2)</f>
        <v>0</v>
      </c>
      <c r="AI169" s="29">
        <f t="shared" si="35"/>
        <v>0</v>
      </c>
      <c r="AJ169" s="29">
        <f t="shared" si="36"/>
        <v>0</v>
      </c>
      <c r="AO169" s="29">
        <f t="shared" si="37"/>
        <v>0</v>
      </c>
      <c r="AP169" s="29">
        <f t="shared" si="38"/>
        <v>0</v>
      </c>
    </row>
    <row r="170" spans="1:42" x14ac:dyDescent="0.45">
      <c r="A170" s="26">
        <f t="shared" si="39"/>
        <v>168</v>
      </c>
      <c r="B170" s="24">
        <f t="shared" si="40"/>
        <v>46249</v>
      </c>
      <c r="C170" s="23">
        <f t="shared" si="3"/>
        <v>6</v>
      </c>
      <c r="D170" s="23">
        <f t="shared" si="4"/>
        <v>2026</v>
      </c>
      <c r="E170" s="23">
        <f t="shared" si="41"/>
        <v>8</v>
      </c>
      <c r="F170" s="23">
        <f t="shared" si="42"/>
        <v>15</v>
      </c>
      <c r="G170" s="23" t="str">
        <f t="shared" si="6"/>
        <v/>
      </c>
      <c r="H170" s="29">
        <f t="shared" si="43"/>
        <v>0</v>
      </c>
      <c r="N170" s="25" cm="1">
        <f t="array" ref="N170">INDEX(毎月固定!A$28:B$59,日次!$F170,2)</f>
        <v>0</v>
      </c>
      <c r="O170" s="29">
        <f t="shared" si="44"/>
        <v>0</v>
      </c>
      <c r="Y170" s="25" cm="1">
        <f t="array" ref="Y170">INDEX(毎月固定!E$28:F$59,日次!$F170,2)</f>
        <v>0</v>
      </c>
      <c r="Z170" s="29">
        <f t="shared" si="45"/>
        <v>0</v>
      </c>
      <c r="AA170" s="29">
        <f t="shared" si="46"/>
        <v>0</v>
      </c>
      <c r="AH170" s="25" cm="1">
        <f t="array" ref="AH170">INDEX(毎月固定!I$28:J$59,日次!$F170,2)</f>
        <v>0</v>
      </c>
      <c r="AI170" s="29">
        <f t="shared" si="35"/>
        <v>0</v>
      </c>
      <c r="AJ170" s="29">
        <f t="shared" si="36"/>
        <v>0</v>
      </c>
      <c r="AO170" s="29">
        <f t="shared" si="37"/>
        <v>0</v>
      </c>
      <c r="AP170" s="29">
        <f t="shared" si="38"/>
        <v>0</v>
      </c>
    </row>
    <row r="171" spans="1:42" x14ac:dyDescent="0.45">
      <c r="A171" s="26">
        <f t="shared" si="39"/>
        <v>169</v>
      </c>
      <c r="B171" s="24">
        <f t="shared" si="40"/>
        <v>46250</v>
      </c>
      <c r="C171" s="23">
        <f t="shared" si="3"/>
        <v>7</v>
      </c>
      <c r="D171" s="23">
        <f t="shared" si="4"/>
        <v>2026</v>
      </c>
      <c r="E171" s="23">
        <f t="shared" si="41"/>
        <v>8</v>
      </c>
      <c r="F171" s="23">
        <f t="shared" si="42"/>
        <v>16</v>
      </c>
      <c r="G171" s="23" t="str">
        <f t="shared" si="6"/>
        <v/>
      </c>
      <c r="H171" s="29">
        <f t="shared" si="43"/>
        <v>0</v>
      </c>
      <c r="N171" s="25" cm="1">
        <f t="array" ref="N171">INDEX(毎月固定!A$28:B$59,日次!$F171,2)</f>
        <v>0</v>
      </c>
      <c r="O171" s="29">
        <f t="shared" si="44"/>
        <v>0</v>
      </c>
      <c r="Y171" s="25" cm="1">
        <f t="array" ref="Y171">INDEX(毎月固定!E$28:F$59,日次!$F171,2)</f>
        <v>0</v>
      </c>
      <c r="Z171" s="29">
        <f t="shared" si="45"/>
        <v>0</v>
      </c>
      <c r="AA171" s="29">
        <f t="shared" si="46"/>
        <v>0</v>
      </c>
      <c r="AH171" s="25" cm="1">
        <f t="array" ref="AH171">INDEX(毎月固定!I$28:J$59,日次!$F171,2)</f>
        <v>0</v>
      </c>
      <c r="AI171" s="29">
        <f t="shared" si="35"/>
        <v>0</v>
      </c>
      <c r="AJ171" s="29">
        <f t="shared" si="36"/>
        <v>0</v>
      </c>
      <c r="AO171" s="29">
        <f t="shared" si="37"/>
        <v>0</v>
      </c>
      <c r="AP171" s="29">
        <f t="shared" si="38"/>
        <v>0</v>
      </c>
    </row>
    <row r="172" spans="1:42" x14ac:dyDescent="0.45">
      <c r="A172" s="26">
        <f t="shared" si="39"/>
        <v>170</v>
      </c>
      <c r="B172" s="24">
        <f t="shared" si="40"/>
        <v>46251</v>
      </c>
      <c r="C172" s="23">
        <f t="shared" si="3"/>
        <v>1</v>
      </c>
      <c r="D172" s="23">
        <f t="shared" si="4"/>
        <v>2026</v>
      </c>
      <c r="E172" s="23">
        <f t="shared" si="41"/>
        <v>8</v>
      </c>
      <c r="F172" s="23">
        <f t="shared" si="42"/>
        <v>17</v>
      </c>
      <c r="G172" s="23" t="str">
        <f t="shared" si="6"/>
        <v/>
      </c>
      <c r="H172" s="29">
        <f t="shared" si="43"/>
        <v>0</v>
      </c>
      <c r="N172" s="25" cm="1">
        <f t="array" ref="N172">INDEX(毎月固定!A$28:B$59,日次!$F172,2)</f>
        <v>0</v>
      </c>
      <c r="O172" s="29">
        <f t="shared" si="44"/>
        <v>0</v>
      </c>
      <c r="Y172" s="25" cm="1">
        <f t="array" ref="Y172">INDEX(毎月固定!E$28:F$59,日次!$F172,2)</f>
        <v>0</v>
      </c>
      <c r="Z172" s="29">
        <f t="shared" si="45"/>
        <v>0</v>
      </c>
      <c r="AA172" s="29">
        <f t="shared" si="46"/>
        <v>0</v>
      </c>
      <c r="AH172" s="25" cm="1">
        <f t="array" ref="AH172">INDEX(毎月固定!I$28:J$59,日次!$F172,2)</f>
        <v>0</v>
      </c>
      <c r="AI172" s="29">
        <f t="shared" si="35"/>
        <v>0</v>
      </c>
      <c r="AJ172" s="29">
        <f t="shared" si="36"/>
        <v>0</v>
      </c>
      <c r="AO172" s="29">
        <f t="shared" si="37"/>
        <v>0</v>
      </c>
      <c r="AP172" s="29">
        <f t="shared" si="38"/>
        <v>0</v>
      </c>
    </row>
    <row r="173" spans="1:42" x14ac:dyDescent="0.45">
      <c r="A173" s="26">
        <f t="shared" si="39"/>
        <v>171</v>
      </c>
      <c r="B173" s="24">
        <f t="shared" si="40"/>
        <v>46252</v>
      </c>
      <c r="C173" s="23">
        <f t="shared" si="3"/>
        <v>2</v>
      </c>
      <c r="D173" s="23">
        <f t="shared" si="4"/>
        <v>2026</v>
      </c>
      <c r="E173" s="23">
        <f t="shared" si="41"/>
        <v>8</v>
      </c>
      <c r="F173" s="23">
        <f t="shared" si="42"/>
        <v>18</v>
      </c>
      <c r="G173" s="23" t="str">
        <f t="shared" si="6"/>
        <v/>
      </c>
      <c r="H173" s="29">
        <f t="shared" si="43"/>
        <v>0</v>
      </c>
      <c r="N173" s="25" cm="1">
        <f t="array" ref="N173">INDEX(毎月固定!A$28:B$59,日次!$F173,2)</f>
        <v>0</v>
      </c>
      <c r="O173" s="29">
        <f t="shared" si="44"/>
        <v>0</v>
      </c>
      <c r="Y173" s="25" cm="1">
        <f t="array" ref="Y173">INDEX(毎月固定!E$28:F$59,日次!$F173,2)</f>
        <v>0</v>
      </c>
      <c r="Z173" s="29">
        <f t="shared" si="45"/>
        <v>0</v>
      </c>
      <c r="AA173" s="29">
        <f t="shared" si="46"/>
        <v>0</v>
      </c>
      <c r="AH173" s="25" cm="1">
        <f t="array" ref="AH173">INDEX(毎月固定!I$28:J$59,日次!$F173,2)</f>
        <v>0</v>
      </c>
      <c r="AI173" s="29">
        <f t="shared" si="35"/>
        <v>0</v>
      </c>
      <c r="AJ173" s="29">
        <f t="shared" si="36"/>
        <v>0</v>
      </c>
      <c r="AO173" s="29">
        <f t="shared" si="37"/>
        <v>0</v>
      </c>
      <c r="AP173" s="29">
        <f t="shared" si="38"/>
        <v>0</v>
      </c>
    </row>
    <row r="174" spans="1:42" x14ac:dyDescent="0.45">
      <c r="A174" s="26">
        <f t="shared" si="39"/>
        <v>172</v>
      </c>
      <c r="B174" s="24">
        <f t="shared" si="40"/>
        <v>46253</v>
      </c>
      <c r="C174" s="23">
        <f t="shared" si="3"/>
        <v>3</v>
      </c>
      <c r="D174" s="23">
        <f t="shared" si="4"/>
        <v>2026</v>
      </c>
      <c r="E174" s="23">
        <f t="shared" si="41"/>
        <v>8</v>
      </c>
      <c r="F174" s="23">
        <f t="shared" si="42"/>
        <v>19</v>
      </c>
      <c r="G174" s="23" t="str">
        <f t="shared" si="6"/>
        <v/>
      </c>
      <c r="H174" s="29">
        <f t="shared" si="43"/>
        <v>0</v>
      </c>
      <c r="N174" s="25" cm="1">
        <f t="array" ref="N174">INDEX(毎月固定!A$28:B$59,日次!$F174,2)</f>
        <v>0</v>
      </c>
      <c r="O174" s="29">
        <f t="shared" si="44"/>
        <v>0</v>
      </c>
      <c r="Y174" s="25" cm="1">
        <f t="array" ref="Y174">INDEX(毎月固定!E$28:F$59,日次!$F174,2)</f>
        <v>0</v>
      </c>
      <c r="Z174" s="29">
        <f t="shared" si="45"/>
        <v>0</v>
      </c>
      <c r="AA174" s="29">
        <f t="shared" si="46"/>
        <v>0</v>
      </c>
      <c r="AH174" s="25" cm="1">
        <f t="array" ref="AH174">INDEX(毎月固定!I$28:J$59,日次!$F174,2)</f>
        <v>0</v>
      </c>
      <c r="AI174" s="29">
        <f t="shared" si="35"/>
        <v>0</v>
      </c>
      <c r="AJ174" s="29">
        <f t="shared" si="36"/>
        <v>0</v>
      </c>
      <c r="AO174" s="29">
        <f t="shared" si="37"/>
        <v>0</v>
      </c>
      <c r="AP174" s="29">
        <f t="shared" si="38"/>
        <v>0</v>
      </c>
    </row>
    <row r="175" spans="1:42" x14ac:dyDescent="0.45">
      <c r="A175" s="26">
        <f t="shared" si="39"/>
        <v>173</v>
      </c>
      <c r="B175" s="24">
        <f t="shared" si="40"/>
        <v>46254</v>
      </c>
      <c r="C175" s="23">
        <f t="shared" si="3"/>
        <v>4</v>
      </c>
      <c r="D175" s="23">
        <f t="shared" si="4"/>
        <v>2026</v>
      </c>
      <c r="E175" s="23">
        <f t="shared" si="41"/>
        <v>8</v>
      </c>
      <c r="F175" s="23">
        <f t="shared" si="42"/>
        <v>20</v>
      </c>
      <c r="G175" s="23" t="str">
        <f t="shared" si="6"/>
        <v/>
      </c>
      <c r="H175" s="29">
        <f t="shared" si="43"/>
        <v>0</v>
      </c>
      <c r="N175" s="25" cm="1">
        <f t="array" ref="N175">INDEX(毎月固定!A$28:B$59,日次!$F175,2)</f>
        <v>0</v>
      </c>
      <c r="O175" s="29">
        <f t="shared" si="44"/>
        <v>0</v>
      </c>
      <c r="Y175" s="25" cm="1">
        <f t="array" ref="Y175">INDEX(毎月固定!E$28:F$59,日次!$F175,2)</f>
        <v>0</v>
      </c>
      <c r="Z175" s="29">
        <f t="shared" si="45"/>
        <v>0</v>
      </c>
      <c r="AA175" s="29">
        <f t="shared" si="46"/>
        <v>0</v>
      </c>
      <c r="AH175" s="25" cm="1">
        <f t="array" ref="AH175">INDEX(毎月固定!I$28:J$59,日次!$F175,2)</f>
        <v>0</v>
      </c>
      <c r="AI175" s="29">
        <f t="shared" si="35"/>
        <v>0</v>
      </c>
      <c r="AJ175" s="29">
        <f t="shared" si="36"/>
        <v>0</v>
      </c>
      <c r="AO175" s="29">
        <f t="shared" si="37"/>
        <v>0</v>
      </c>
      <c r="AP175" s="29">
        <f t="shared" si="38"/>
        <v>0</v>
      </c>
    </row>
    <row r="176" spans="1:42" x14ac:dyDescent="0.45">
      <c r="A176" s="26">
        <f t="shared" si="39"/>
        <v>174</v>
      </c>
      <c r="B176" s="24">
        <f t="shared" si="40"/>
        <v>46255</v>
      </c>
      <c r="C176" s="23">
        <f t="shared" si="3"/>
        <v>5</v>
      </c>
      <c r="D176" s="23">
        <f t="shared" si="4"/>
        <v>2026</v>
      </c>
      <c r="E176" s="23">
        <f t="shared" si="41"/>
        <v>8</v>
      </c>
      <c r="F176" s="23">
        <f t="shared" si="42"/>
        <v>21</v>
      </c>
      <c r="G176" s="23" t="str">
        <f t="shared" si="6"/>
        <v/>
      </c>
      <c r="H176" s="29">
        <f t="shared" si="43"/>
        <v>0</v>
      </c>
      <c r="N176" s="25" cm="1">
        <f t="array" ref="N176">INDEX(毎月固定!A$28:B$59,日次!$F176,2)</f>
        <v>0</v>
      </c>
      <c r="O176" s="29">
        <f t="shared" si="44"/>
        <v>0</v>
      </c>
      <c r="Y176" s="25" cm="1">
        <f t="array" ref="Y176">INDEX(毎月固定!E$28:F$59,日次!$F176,2)</f>
        <v>0</v>
      </c>
      <c r="Z176" s="29">
        <f t="shared" si="45"/>
        <v>0</v>
      </c>
      <c r="AA176" s="29">
        <f t="shared" si="46"/>
        <v>0</v>
      </c>
      <c r="AH176" s="25" cm="1">
        <f t="array" ref="AH176">INDEX(毎月固定!I$28:J$59,日次!$F176,2)</f>
        <v>0</v>
      </c>
      <c r="AI176" s="29">
        <f t="shared" si="35"/>
        <v>0</v>
      </c>
      <c r="AJ176" s="29">
        <f t="shared" si="36"/>
        <v>0</v>
      </c>
      <c r="AO176" s="29">
        <f t="shared" si="37"/>
        <v>0</v>
      </c>
      <c r="AP176" s="29">
        <f t="shared" si="38"/>
        <v>0</v>
      </c>
    </row>
    <row r="177" spans="1:42" x14ac:dyDescent="0.45">
      <c r="A177" s="26">
        <f t="shared" si="39"/>
        <v>175</v>
      </c>
      <c r="B177" s="24">
        <f t="shared" si="40"/>
        <v>46256</v>
      </c>
      <c r="C177" s="23">
        <f t="shared" si="3"/>
        <v>6</v>
      </c>
      <c r="D177" s="23">
        <f t="shared" si="4"/>
        <v>2026</v>
      </c>
      <c r="E177" s="23">
        <f t="shared" si="41"/>
        <v>8</v>
      </c>
      <c r="F177" s="23">
        <f t="shared" si="42"/>
        <v>22</v>
      </c>
      <c r="G177" s="23" t="str">
        <f t="shared" si="6"/>
        <v/>
      </c>
      <c r="H177" s="29">
        <f t="shared" si="43"/>
        <v>0</v>
      </c>
      <c r="N177" s="25" cm="1">
        <f t="array" ref="N177">INDEX(毎月固定!A$28:B$59,日次!$F177,2)</f>
        <v>0</v>
      </c>
      <c r="O177" s="29">
        <f t="shared" si="44"/>
        <v>0</v>
      </c>
      <c r="Y177" s="25" cm="1">
        <f t="array" ref="Y177">INDEX(毎月固定!E$28:F$59,日次!$F177,2)</f>
        <v>0</v>
      </c>
      <c r="Z177" s="29">
        <f t="shared" si="45"/>
        <v>0</v>
      </c>
      <c r="AA177" s="29">
        <f t="shared" si="46"/>
        <v>0</v>
      </c>
      <c r="AH177" s="25" cm="1">
        <f t="array" ref="AH177">INDEX(毎月固定!I$28:J$59,日次!$F177,2)</f>
        <v>0</v>
      </c>
      <c r="AI177" s="29">
        <f t="shared" si="35"/>
        <v>0</v>
      </c>
      <c r="AJ177" s="29">
        <f t="shared" si="36"/>
        <v>0</v>
      </c>
      <c r="AO177" s="29">
        <f t="shared" si="37"/>
        <v>0</v>
      </c>
      <c r="AP177" s="29">
        <f t="shared" si="38"/>
        <v>0</v>
      </c>
    </row>
    <row r="178" spans="1:42" x14ac:dyDescent="0.45">
      <c r="A178" s="26">
        <f t="shared" si="39"/>
        <v>176</v>
      </c>
      <c r="B178" s="24">
        <f t="shared" si="40"/>
        <v>46257</v>
      </c>
      <c r="C178" s="23">
        <f t="shared" si="3"/>
        <v>7</v>
      </c>
      <c r="D178" s="23">
        <f t="shared" si="4"/>
        <v>2026</v>
      </c>
      <c r="E178" s="23">
        <f t="shared" si="41"/>
        <v>8</v>
      </c>
      <c r="F178" s="23">
        <f t="shared" si="42"/>
        <v>23</v>
      </c>
      <c r="G178" s="23" t="str">
        <f t="shared" si="6"/>
        <v/>
      </c>
      <c r="H178" s="29">
        <f t="shared" si="43"/>
        <v>0</v>
      </c>
      <c r="N178" s="25" cm="1">
        <f t="array" ref="N178">INDEX(毎月固定!A$28:B$59,日次!$F178,2)</f>
        <v>0</v>
      </c>
      <c r="O178" s="29">
        <f t="shared" si="44"/>
        <v>0</v>
      </c>
      <c r="Y178" s="25" cm="1">
        <f t="array" ref="Y178">INDEX(毎月固定!E$28:F$59,日次!$F178,2)</f>
        <v>0</v>
      </c>
      <c r="Z178" s="29">
        <f t="shared" si="45"/>
        <v>0</v>
      </c>
      <c r="AA178" s="29">
        <f t="shared" si="46"/>
        <v>0</v>
      </c>
      <c r="AH178" s="25" cm="1">
        <f t="array" ref="AH178">INDEX(毎月固定!I$28:J$59,日次!$F178,2)</f>
        <v>0</v>
      </c>
      <c r="AI178" s="29">
        <f t="shared" si="35"/>
        <v>0</v>
      </c>
      <c r="AJ178" s="29">
        <f t="shared" si="36"/>
        <v>0</v>
      </c>
      <c r="AO178" s="29">
        <f t="shared" si="37"/>
        <v>0</v>
      </c>
      <c r="AP178" s="29">
        <f t="shared" si="38"/>
        <v>0</v>
      </c>
    </row>
    <row r="179" spans="1:42" x14ac:dyDescent="0.45">
      <c r="A179" s="26">
        <f t="shared" si="39"/>
        <v>177</v>
      </c>
      <c r="B179" s="24">
        <f t="shared" si="40"/>
        <v>46258</v>
      </c>
      <c r="C179" s="23">
        <f t="shared" si="3"/>
        <v>1</v>
      </c>
      <c r="D179" s="23">
        <f t="shared" si="4"/>
        <v>2026</v>
      </c>
      <c r="E179" s="23">
        <f t="shared" si="41"/>
        <v>8</v>
      </c>
      <c r="F179" s="23">
        <f t="shared" si="42"/>
        <v>24</v>
      </c>
      <c r="G179" s="23" t="str">
        <f t="shared" si="6"/>
        <v/>
      </c>
      <c r="H179" s="29">
        <f t="shared" si="43"/>
        <v>0</v>
      </c>
      <c r="N179" s="25" cm="1">
        <f t="array" ref="N179">INDEX(毎月固定!A$28:B$59,日次!$F179,2)</f>
        <v>0</v>
      </c>
      <c r="O179" s="29">
        <f t="shared" si="44"/>
        <v>0</v>
      </c>
      <c r="Y179" s="25" cm="1">
        <f t="array" ref="Y179">INDEX(毎月固定!E$28:F$59,日次!$F179,2)</f>
        <v>0</v>
      </c>
      <c r="Z179" s="29">
        <f t="shared" si="45"/>
        <v>0</v>
      </c>
      <c r="AA179" s="29">
        <f t="shared" si="46"/>
        <v>0</v>
      </c>
      <c r="AH179" s="25" cm="1">
        <f t="array" ref="AH179">INDEX(毎月固定!I$28:J$59,日次!$F179,2)</f>
        <v>0</v>
      </c>
      <c r="AI179" s="29">
        <f t="shared" si="35"/>
        <v>0</v>
      </c>
      <c r="AJ179" s="29">
        <f t="shared" si="36"/>
        <v>0</v>
      </c>
      <c r="AO179" s="29">
        <f t="shared" si="37"/>
        <v>0</v>
      </c>
      <c r="AP179" s="29">
        <f t="shared" si="38"/>
        <v>0</v>
      </c>
    </row>
    <row r="180" spans="1:42" x14ac:dyDescent="0.45">
      <c r="A180" s="26">
        <f t="shared" si="39"/>
        <v>178</v>
      </c>
      <c r="B180" s="24">
        <f t="shared" si="40"/>
        <v>46259</v>
      </c>
      <c r="C180" s="23">
        <f t="shared" si="3"/>
        <v>2</v>
      </c>
      <c r="D180" s="23">
        <f t="shared" si="4"/>
        <v>2026</v>
      </c>
      <c r="E180" s="23">
        <f t="shared" si="41"/>
        <v>8</v>
      </c>
      <c r="F180" s="23">
        <f t="shared" si="42"/>
        <v>25</v>
      </c>
      <c r="G180" s="23" t="str">
        <f t="shared" si="6"/>
        <v/>
      </c>
      <c r="H180" s="29">
        <f t="shared" si="43"/>
        <v>0</v>
      </c>
      <c r="N180" s="25" cm="1">
        <f t="array" ref="N180">INDEX(毎月固定!A$28:B$59,日次!$F180,2)</f>
        <v>0</v>
      </c>
      <c r="O180" s="29">
        <f t="shared" si="44"/>
        <v>0</v>
      </c>
      <c r="Y180" s="25" cm="1">
        <f t="array" ref="Y180">INDEX(毎月固定!E$28:F$59,日次!$F180,2)</f>
        <v>0</v>
      </c>
      <c r="Z180" s="29">
        <f t="shared" si="45"/>
        <v>0</v>
      </c>
      <c r="AA180" s="29">
        <f t="shared" si="46"/>
        <v>0</v>
      </c>
      <c r="AH180" s="25" cm="1">
        <f t="array" ref="AH180">INDEX(毎月固定!I$28:J$59,日次!$F180,2)</f>
        <v>0</v>
      </c>
      <c r="AI180" s="29">
        <f t="shared" si="35"/>
        <v>0</v>
      </c>
      <c r="AJ180" s="29">
        <f t="shared" si="36"/>
        <v>0</v>
      </c>
      <c r="AO180" s="29">
        <f t="shared" si="37"/>
        <v>0</v>
      </c>
      <c r="AP180" s="29">
        <f t="shared" si="38"/>
        <v>0</v>
      </c>
    </row>
    <row r="181" spans="1:42" x14ac:dyDescent="0.45">
      <c r="A181" s="26">
        <f t="shared" si="39"/>
        <v>179</v>
      </c>
      <c r="B181" s="24">
        <f t="shared" si="40"/>
        <v>46260</v>
      </c>
      <c r="C181" s="23">
        <f t="shared" si="3"/>
        <v>3</v>
      </c>
      <c r="D181" s="23">
        <f t="shared" si="4"/>
        <v>2026</v>
      </c>
      <c r="E181" s="23">
        <f t="shared" si="41"/>
        <v>8</v>
      </c>
      <c r="F181" s="23">
        <f t="shared" si="42"/>
        <v>26</v>
      </c>
      <c r="G181" s="23" t="str">
        <f t="shared" si="6"/>
        <v/>
      </c>
      <c r="H181" s="29">
        <f t="shared" si="43"/>
        <v>0</v>
      </c>
      <c r="N181" s="25" cm="1">
        <f t="array" ref="N181">INDEX(毎月固定!A$28:B$59,日次!$F181,2)</f>
        <v>0</v>
      </c>
      <c r="O181" s="29">
        <f t="shared" si="44"/>
        <v>0</v>
      </c>
      <c r="Y181" s="25" cm="1">
        <f t="array" ref="Y181">INDEX(毎月固定!E$28:F$59,日次!$F181,2)</f>
        <v>0</v>
      </c>
      <c r="Z181" s="29">
        <f t="shared" si="45"/>
        <v>0</v>
      </c>
      <c r="AA181" s="29">
        <f t="shared" si="46"/>
        <v>0</v>
      </c>
      <c r="AH181" s="25" cm="1">
        <f t="array" ref="AH181">INDEX(毎月固定!I$28:J$59,日次!$F181,2)</f>
        <v>0</v>
      </c>
      <c r="AI181" s="29">
        <f t="shared" si="35"/>
        <v>0</v>
      </c>
      <c r="AJ181" s="29">
        <f t="shared" si="36"/>
        <v>0</v>
      </c>
      <c r="AO181" s="29">
        <f t="shared" si="37"/>
        <v>0</v>
      </c>
      <c r="AP181" s="29">
        <f t="shared" si="38"/>
        <v>0</v>
      </c>
    </row>
    <row r="182" spans="1:42" x14ac:dyDescent="0.45">
      <c r="A182" s="26">
        <f t="shared" si="39"/>
        <v>180</v>
      </c>
      <c r="B182" s="24">
        <f t="shared" si="40"/>
        <v>46261</v>
      </c>
      <c r="C182" s="23">
        <f t="shared" si="3"/>
        <v>4</v>
      </c>
      <c r="D182" s="23">
        <f t="shared" si="4"/>
        <v>2026</v>
      </c>
      <c r="E182" s="23">
        <f t="shared" si="41"/>
        <v>8</v>
      </c>
      <c r="F182" s="23">
        <f t="shared" si="42"/>
        <v>27</v>
      </c>
      <c r="G182" s="23" t="str">
        <f t="shared" si="6"/>
        <v/>
      </c>
      <c r="H182" s="29">
        <f t="shared" si="43"/>
        <v>0</v>
      </c>
      <c r="N182" s="25" cm="1">
        <f t="array" ref="N182">INDEX(毎月固定!A$28:B$59,日次!$F182,2)</f>
        <v>0</v>
      </c>
      <c r="O182" s="29">
        <f t="shared" si="44"/>
        <v>0</v>
      </c>
      <c r="Y182" s="25" cm="1">
        <f t="array" ref="Y182">INDEX(毎月固定!E$28:F$59,日次!$F182,2)</f>
        <v>0</v>
      </c>
      <c r="Z182" s="29">
        <f t="shared" si="45"/>
        <v>0</v>
      </c>
      <c r="AA182" s="29">
        <f t="shared" si="46"/>
        <v>0</v>
      </c>
      <c r="AH182" s="25" cm="1">
        <f t="array" ref="AH182">INDEX(毎月固定!I$28:J$59,日次!$F182,2)</f>
        <v>0</v>
      </c>
      <c r="AI182" s="29">
        <f t="shared" si="35"/>
        <v>0</v>
      </c>
      <c r="AJ182" s="29">
        <f t="shared" si="36"/>
        <v>0</v>
      </c>
      <c r="AO182" s="29">
        <f t="shared" si="37"/>
        <v>0</v>
      </c>
      <c r="AP182" s="29">
        <f t="shared" si="38"/>
        <v>0</v>
      </c>
    </row>
    <row r="183" spans="1:42" x14ac:dyDescent="0.45">
      <c r="A183" s="26">
        <f t="shared" si="39"/>
        <v>181</v>
      </c>
      <c r="B183" s="24">
        <f t="shared" si="40"/>
        <v>46262</v>
      </c>
      <c r="C183" s="23">
        <f t="shared" si="3"/>
        <v>5</v>
      </c>
      <c r="D183" s="23">
        <f t="shared" si="4"/>
        <v>2026</v>
      </c>
      <c r="E183" s="23">
        <f t="shared" si="41"/>
        <v>8</v>
      </c>
      <c r="F183" s="23">
        <f t="shared" si="42"/>
        <v>28</v>
      </c>
      <c r="G183" s="23" t="str">
        <f t="shared" si="6"/>
        <v/>
      </c>
      <c r="H183" s="29">
        <f t="shared" si="43"/>
        <v>0</v>
      </c>
      <c r="N183" s="25" cm="1">
        <f t="array" ref="N183">INDEX(毎月固定!A$28:B$59,日次!$F183,2)</f>
        <v>0</v>
      </c>
      <c r="O183" s="29">
        <f t="shared" si="44"/>
        <v>0</v>
      </c>
      <c r="Y183" s="25" cm="1">
        <f t="array" ref="Y183">INDEX(毎月固定!E$28:F$59,日次!$F183,2)</f>
        <v>0</v>
      </c>
      <c r="Z183" s="29">
        <f t="shared" si="45"/>
        <v>0</v>
      </c>
      <c r="AA183" s="29">
        <f t="shared" si="46"/>
        <v>0</v>
      </c>
      <c r="AH183" s="25" cm="1">
        <f t="array" ref="AH183">INDEX(毎月固定!I$28:J$59,日次!$F183,2)</f>
        <v>0</v>
      </c>
      <c r="AI183" s="29">
        <f t="shared" si="35"/>
        <v>0</v>
      </c>
      <c r="AJ183" s="29">
        <f t="shared" si="36"/>
        <v>0</v>
      </c>
      <c r="AO183" s="29">
        <f t="shared" si="37"/>
        <v>0</v>
      </c>
      <c r="AP183" s="29">
        <f t="shared" si="38"/>
        <v>0</v>
      </c>
    </row>
    <row r="184" spans="1:42" x14ac:dyDescent="0.45">
      <c r="A184" s="26">
        <f t="shared" si="39"/>
        <v>182</v>
      </c>
      <c r="B184" s="24">
        <f t="shared" si="40"/>
        <v>46263</v>
      </c>
      <c r="C184" s="23">
        <f t="shared" si="3"/>
        <v>6</v>
      </c>
      <c r="D184" s="23">
        <f t="shared" si="4"/>
        <v>2026</v>
      </c>
      <c r="E184" s="23">
        <f t="shared" si="41"/>
        <v>8</v>
      </c>
      <c r="F184" s="23">
        <f t="shared" si="42"/>
        <v>29</v>
      </c>
      <c r="G184" s="23" t="str">
        <f t="shared" si="6"/>
        <v/>
      </c>
      <c r="H184" s="29">
        <f t="shared" si="43"/>
        <v>0</v>
      </c>
      <c r="N184" s="25" cm="1">
        <f t="array" ref="N184">INDEX(毎月固定!A$28:B$59,日次!$F184,2)</f>
        <v>0</v>
      </c>
      <c r="O184" s="29">
        <f t="shared" si="44"/>
        <v>0</v>
      </c>
      <c r="Y184" s="25" cm="1">
        <f t="array" ref="Y184">INDEX(毎月固定!E$28:F$59,日次!$F184,2)</f>
        <v>0</v>
      </c>
      <c r="Z184" s="29">
        <f t="shared" si="45"/>
        <v>0</v>
      </c>
      <c r="AA184" s="29">
        <f t="shared" si="46"/>
        <v>0</v>
      </c>
      <c r="AH184" s="25" cm="1">
        <f t="array" ref="AH184">INDEX(毎月固定!I$28:J$59,日次!$F184,2)</f>
        <v>0</v>
      </c>
      <c r="AI184" s="29">
        <f t="shared" si="35"/>
        <v>0</v>
      </c>
      <c r="AJ184" s="29">
        <f t="shared" si="36"/>
        <v>0</v>
      </c>
      <c r="AO184" s="29">
        <f t="shared" si="37"/>
        <v>0</v>
      </c>
      <c r="AP184" s="29">
        <f t="shared" si="38"/>
        <v>0</v>
      </c>
    </row>
    <row r="185" spans="1:42" x14ac:dyDescent="0.45">
      <c r="A185" s="26">
        <f t="shared" si="39"/>
        <v>183</v>
      </c>
      <c r="B185" s="24">
        <f t="shared" si="40"/>
        <v>46264</v>
      </c>
      <c r="C185" s="23">
        <f t="shared" si="3"/>
        <v>7</v>
      </c>
      <c r="D185" s="23">
        <f t="shared" si="4"/>
        <v>2026</v>
      </c>
      <c r="E185" s="23">
        <f t="shared" si="41"/>
        <v>8</v>
      </c>
      <c r="F185" s="23">
        <f t="shared" si="42"/>
        <v>30</v>
      </c>
      <c r="G185" s="23" t="str">
        <f t="shared" si="6"/>
        <v/>
      </c>
      <c r="H185" s="29">
        <f t="shared" si="43"/>
        <v>0</v>
      </c>
      <c r="N185" s="25" cm="1">
        <f t="array" ref="N185">INDEX(毎月固定!A$28:B$59,日次!$F185,2)</f>
        <v>0</v>
      </c>
      <c r="O185" s="29">
        <f t="shared" si="44"/>
        <v>0</v>
      </c>
      <c r="Y185" s="25" cm="1">
        <f t="array" ref="Y185">INDEX(毎月固定!E$28:F$59,日次!$F185,2)</f>
        <v>0</v>
      </c>
      <c r="Z185" s="29">
        <f t="shared" si="45"/>
        <v>0</v>
      </c>
      <c r="AA185" s="29">
        <f t="shared" si="46"/>
        <v>0</v>
      </c>
      <c r="AH185" s="25" cm="1">
        <f t="array" ref="AH185">INDEX(毎月固定!I$28:J$59,日次!$F185,2)</f>
        <v>0</v>
      </c>
      <c r="AI185" s="29">
        <f t="shared" si="35"/>
        <v>0</v>
      </c>
      <c r="AJ185" s="29">
        <f t="shared" si="36"/>
        <v>0</v>
      </c>
      <c r="AO185" s="29">
        <f t="shared" si="37"/>
        <v>0</v>
      </c>
      <c r="AP185" s="29">
        <f t="shared" si="38"/>
        <v>0</v>
      </c>
    </row>
    <row r="186" spans="1:42" x14ac:dyDescent="0.45">
      <c r="A186" s="26">
        <f t="shared" si="39"/>
        <v>184</v>
      </c>
      <c r="B186" s="24">
        <f t="shared" si="40"/>
        <v>46265</v>
      </c>
      <c r="C186" s="23">
        <f t="shared" si="3"/>
        <v>1</v>
      </c>
      <c r="D186" s="23">
        <f t="shared" si="4"/>
        <v>2026</v>
      </c>
      <c r="E186" s="23">
        <f t="shared" si="41"/>
        <v>8</v>
      </c>
      <c r="F186" s="23">
        <f t="shared" si="42"/>
        <v>32</v>
      </c>
      <c r="G186" s="23">
        <f t="shared" si="6"/>
        <v>1</v>
      </c>
      <c r="H186" s="29">
        <f t="shared" si="43"/>
        <v>0</v>
      </c>
      <c r="N186" s="25" cm="1">
        <f t="array" ref="N186">INDEX(毎月固定!A$28:B$59,日次!$F186,2)</f>
        <v>0</v>
      </c>
      <c r="O186" s="29">
        <f t="shared" si="44"/>
        <v>0</v>
      </c>
      <c r="Y186" s="25" cm="1">
        <f t="array" ref="Y186">INDEX(毎月固定!E$28:F$59,日次!$F186,2)</f>
        <v>0</v>
      </c>
      <c r="Z186" s="29">
        <f t="shared" si="45"/>
        <v>0</v>
      </c>
      <c r="AA186" s="29">
        <f t="shared" si="46"/>
        <v>0</v>
      </c>
      <c r="AH186" s="25" cm="1">
        <f t="array" ref="AH186">INDEX(毎月固定!I$28:J$59,日次!$F186,2)</f>
        <v>0</v>
      </c>
      <c r="AI186" s="29">
        <f t="shared" si="35"/>
        <v>0</v>
      </c>
      <c r="AJ186" s="29">
        <f t="shared" si="36"/>
        <v>0</v>
      </c>
      <c r="AO186" s="29">
        <f t="shared" si="37"/>
        <v>0</v>
      </c>
      <c r="AP186" s="29">
        <f t="shared" si="38"/>
        <v>0</v>
      </c>
    </row>
    <row r="187" spans="1:42" x14ac:dyDescent="0.45">
      <c r="A187" s="26">
        <f t="shared" si="39"/>
        <v>185</v>
      </c>
      <c r="B187" s="24">
        <f t="shared" si="40"/>
        <v>46266</v>
      </c>
      <c r="C187" s="23">
        <f t="shared" si="3"/>
        <v>2</v>
      </c>
      <c r="D187" s="23">
        <f t="shared" si="4"/>
        <v>2026</v>
      </c>
      <c r="E187" s="23">
        <f t="shared" si="41"/>
        <v>9</v>
      </c>
      <c r="F187" s="23">
        <f t="shared" si="42"/>
        <v>1</v>
      </c>
      <c r="G187" s="23" t="str">
        <f t="shared" si="6"/>
        <v/>
      </c>
      <c r="H187" s="29">
        <f t="shared" si="43"/>
        <v>0</v>
      </c>
      <c r="N187" s="25" cm="1">
        <f t="array" ref="N187">INDEX(毎月固定!A$28:B$59,日次!$F187,2)</f>
        <v>0</v>
      </c>
      <c r="O187" s="29">
        <f t="shared" si="44"/>
        <v>0</v>
      </c>
      <c r="Y187" s="25" cm="1">
        <f t="array" ref="Y187">INDEX(毎月固定!E$28:F$59,日次!$F187,2)</f>
        <v>0</v>
      </c>
      <c r="Z187" s="29">
        <f t="shared" si="45"/>
        <v>0</v>
      </c>
      <c r="AA187" s="29">
        <f t="shared" si="46"/>
        <v>0</v>
      </c>
      <c r="AH187" s="25" cm="1">
        <f t="array" ref="AH187">INDEX(毎月固定!I$28:J$59,日次!$F187,2)</f>
        <v>0</v>
      </c>
      <c r="AI187" s="29">
        <f t="shared" si="35"/>
        <v>0</v>
      </c>
      <c r="AJ187" s="29">
        <f t="shared" si="36"/>
        <v>0</v>
      </c>
      <c r="AO187" s="29">
        <f t="shared" si="37"/>
        <v>0</v>
      </c>
      <c r="AP187" s="29">
        <f t="shared" si="38"/>
        <v>0</v>
      </c>
    </row>
    <row r="188" spans="1:42" x14ac:dyDescent="0.45">
      <c r="A188" s="26">
        <f t="shared" si="39"/>
        <v>186</v>
      </c>
      <c r="B188" s="24">
        <f t="shared" si="40"/>
        <v>46267</v>
      </c>
      <c r="C188" s="23">
        <f t="shared" si="3"/>
        <v>3</v>
      </c>
      <c r="D188" s="23">
        <f t="shared" si="4"/>
        <v>2026</v>
      </c>
      <c r="E188" s="23">
        <f t="shared" si="41"/>
        <v>9</v>
      </c>
      <c r="F188" s="23">
        <f t="shared" si="42"/>
        <v>2</v>
      </c>
      <c r="G188" s="23" t="str">
        <f t="shared" si="6"/>
        <v/>
      </c>
      <c r="H188" s="29">
        <f t="shared" si="43"/>
        <v>0</v>
      </c>
      <c r="N188" s="25" cm="1">
        <f t="array" ref="N188">INDEX(毎月固定!A$28:B$59,日次!$F188,2)</f>
        <v>0</v>
      </c>
      <c r="O188" s="29">
        <f t="shared" si="44"/>
        <v>0</v>
      </c>
      <c r="Y188" s="25" cm="1">
        <f t="array" ref="Y188">INDEX(毎月固定!E$28:F$59,日次!$F188,2)</f>
        <v>0</v>
      </c>
      <c r="Z188" s="29">
        <f t="shared" si="45"/>
        <v>0</v>
      </c>
      <c r="AA188" s="29">
        <f t="shared" si="46"/>
        <v>0</v>
      </c>
      <c r="AH188" s="25" cm="1">
        <f t="array" ref="AH188">INDEX(毎月固定!I$28:J$59,日次!$F188,2)</f>
        <v>0</v>
      </c>
      <c r="AI188" s="29">
        <f t="shared" si="35"/>
        <v>0</v>
      </c>
      <c r="AJ188" s="29">
        <f t="shared" si="36"/>
        <v>0</v>
      </c>
      <c r="AO188" s="29">
        <f t="shared" si="37"/>
        <v>0</v>
      </c>
      <c r="AP188" s="29">
        <f t="shared" si="38"/>
        <v>0</v>
      </c>
    </row>
    <row r="189" spans="1:42" x14ac:dyDescent="0.45">
      <c r="A189" s="26">
        <f t="shared" si="39"/>
        <v>187</v>
      </c>
      <c r="B189" s="24">
        <f t="shared" si="40"/>
        <v>46268</v>
      </c>
      <c r="C189" s="23">
        <f t="shared" si="3"/>
        <v>4</v>
      </c>
      <c r="D189" s="23">
        <f t="shared" si="4"/>
        <v>2026</v>
      </c>
      <c r="E189" s="23">
        <f t="shared" si="41"/>
        <v>9</v>
      </c>
      <c r="F189" s="23">
        <f t="shared" si="42"/>
        <v>3</v>
      </c>
      <c r="G189" s="23" t="str">
        <f t="shared" si="6"/>
        <v/>
      </c>
      <c r="H189" s="29">
        <f t="shared" si="43"/>
        <v>0</v>
      </c>
      <c r="N189" s="25" cm="1">
        <f t="array" ref="N189">INDEX(毎月固定!A$28:B$59,日次!$F189,2)</f>
        <v>0</v>
      </c>
      <c r="O189" s="29">
        <f t="shared" si="44"/>
        <v>0</v>
      </c>
      <c r="Y189" s="25" cm="1">
        <f t="array" ref="Y189">INDEX(毎月固定!E$28:F$59,日次!$F189,2)</f>
        <v>0</v>
      </c>
      <c r="Z189" s="29">
        <f t="shared" si="45"/>
        <v>0</v>
      </c>
      <c r="AA189" s="29">
        <f t="shared" si="46"/>
        <v>0</v>
      </c>
      <c r="AH189" s="25" cm="1">
        <f t="array" ref="AH189">INDEX(毎月固定!I$28:J$59,日次!$F189,2)</f>
        <v>0</v>
      </c>
      <c r="AI189" s="29">
        <f t="shared" si="35"/>
        <v>0</v>
      </c>
      <c r="AJ189" s="29">
        <f t="shared" si="36"/>
        <v>0</v>
      </c>
      <c r="AO189" s="29">
        <f t="shared" si="37"/>
        <v>0</v>
      </c>
      <c r="AP189" s="29">
        <f t="shared" si="38"/>
        <v>0</v>
      </c>
    </row>
    <row r="190" spans="1:42" x14ac:dyDescent="0.45">
      <c r="A190" s="26">
        <f t="shared" si="39"/>
        <v>188</v>
      </c>
      <c r="B190" s="24">
        <f t="shared" si="40"/>
        <v>46269</v>
      </c>
      <c r="C190" s="23">
        <f t="shared" si="3"/>
        <v>5</v>
      </c>
      <c r="D190" s="23">
        <f t="shared" si="4"/>
        <v>2026</v>
      </c>
      <c r="E190" s="23">
        <f t="shared" si="41"/>
        <v>9</v>
      </c>
      <c r="F190" s="23">
        <f t="shared" si="42"/>
        <v>4</v>
      </c>
      <c r="G190" s="23" t="str">
        <f t="shared" si="6"/>
        <v/>
      </c>
      <c r="H190" s="29">
        <f t="shared" si="43"/>
        <v>0</v>
      </c>
      <c r="N190" s="25" cm="1">
        <f t="array" ref="N190">INDEX(毎月固定!A$28:B$59,日次!$F190,2)</f>
        <v>0</v>
      </c>
      <c r="O190" s="29">
        <f t="shared" si="44"/>
        <v>0</v>
      </c>
      <c r="Y190" s="25" cm="1">
        <f t="array" ref="Y190">INDEX(毎月固定!E$28:F$59,日次!$F190,2)</f>
        <v>0</v>
      </c>
      <c r="Z190" s="29">
        <f t="shared" si="45"/>
        <v>0</v>
      </c>
      <c r="AA190" s="29">
        <f t="shared" si="46"/>
        <v>0</v>
      </c>
      <c r="AH190" s="25" cm="1">
        <f t="array" ref="AH190">INDEX(毎月固定!I$28:J$59,日次!$F190,2)</f>
        <v>0</v>
      </c>
      <c r="AI190" s="29">
        <f t="shared" si="35"/>
        <v>0</v>
      </c>
      <c r="AJ190" s="29">
        <f t="shared" si="36"/>
        <v>0</v>
      </c>
      <c r="AO190" s="29">
        <f t="shared" si="37"/>
        <v>0</v>
      </c>
      <c r="AP190" s="29">
        <f t="shared" si="38"/>
        <v>0</v>
      </c>
    </row>
    <row r="191" spans="1:42" x14ac:dyDescent="0.45">
      <c r="A191" s="26">
        <f t="shared" si="39"/>
        <v>189</v>
      </c>
      <c r="B191" s="24">
        <f t="shared" si="40"/>
        <v>46270</v>
      </c>
      <c r="C191" s="23">
        <f t="shared" si="3"/>
        <v>6</v>
      </c>
      <c r="D191" s="23">
        <f t="shared" si="4"/>
        <v>2026</v>
      </c>
      <c r="E191" s="23">
        <f t="shared" si="41"/>
        <v>9</v>
      </c>
      <c r="F191" s="23">
        <f t="shared" si="42"/>
        <v>5</v>
      </c>
      <c r="G191" s="23" t="str">
        <f t="shared" si="6"/>
        <v/>
      </c>
      <c r="H191" s="29">
        <f t="shared" si="43"/>
        <v>0</v>
      </c>
      <c r="N191" s="25" cm="1">
        <f t="array" ref="N191">INDEX(毎月固定!A$28:B$59,日次!$F191,2)</f>
        <v>0</v>
      </c>
      <c r="O191" s="29">
        <f t="shared" si="44"/>
        <v>0</v>
      </c>
      <c r="Y191" s="25" cm="1">
        <f t="array" ref="Y191">INDEX(毎月固定!E$28:F$59,日次!$F191,2)</f>
        <v>0</v>
      </c>
      <c r="Z191" s="29">
        <f t="shared" si="45"/>
        <v>0</v>
      </c>
      <c r="AA191" s="29">
        <f t="shared" si="46"/>
        <v>0</v>
      </c>
      <c r="AH191" s="25" cm="1">
        <f t="array" ref="AH191">INDEX(毎月固定!I$28:J$59,日次!$F191,2)</f>
        <v>0</v>
      </c>
      <c r="AI191" s="29">
        <f t="shared" si="35"/>
        <v>0</v>
      </c>
      <c r="AJ191" s="29">
        <f t="shared" si="36"/>
        <v>0</v>
      </c>
      <c r="AO191" s="29">
        <f t="shared" si="37"/>
        <v>0</v>
      </c>
      <c r="AP191" s="29">
        <f t="shared" si="38"/>
        <v>0</v>
      </c>
    </row>
    <row r="192" spans="1:42" x14ac:dyDescent="0.45">
      <c r="A192" s="26">
        <f t="shared" si="39"/>
        <v>190</v>
      </c>
      <c r="B192" s="24">
        <f t="shared" si="40"/>
        <v>46271</v>
      </c>
      <c r="C192" s="23">
        <f t="shared" si="3"/>
        <v>7</v>
      </c>
      <c r="D192" s="23">
        <f t="shared" si="4"/>
        <v>2026</v>
      </c>
      <c r="E192" s="23">
        <f t="shared" si="41"/>
        <v>9</v>
      </c>
      <c r="F192" s="23">
        <f t="shared" si="42"/>
        <v>6</v>
      </c>
      <c r="G192" s="23" t="str">
        <f t="shared" si="6"/>
        <v/>
      </c>
      <c r="H192" s="29">
        <f t="shared" si="43"/>
        <v>0</v>
      </c>
      <c r="N192" s="25" cm="1">
        <f t="array" ref="N192">INDEX(毎月固定!A$28:B$59,日次!$F192,2)</f>
        <v>0</v>
      </c>
      <c r="O192" s="29">
        <f t="shared" si="44"/>
        <v>0</v>
      </c>
      <c r="Y192" s="25" cm="1">
        <f t="array" ref="Y192">INDEX(毎月固定!E$28:F$59,日次!$F192,2)</f>
        <v>0</v>
      </c>
      <c r="Z192" s="29">
        <f t="shared" si="45"/>
        <v>0</v>
      </c>
      <c r="AA192" s="29">
        <f t="shared" si="46"/>
        <v>0</v>
      </c>
      <c r="AH192" s="25" cm="1">
        <f t="array" ref="AH192">INDEX(毎月固定!I$28:J$59,日次!$F192,2)</f>
        <v>0</v>
      </c>
      <c r="AI192" s="29">
        <f t="shared" si="35"/>
        <v>0</v>
      </c>
      <c r="AJ192" s="29">
        <f t="shared" si="36"/>
        <v>0</v>
      </c>
      <c r="AO192" s="29">
        <f t="shared" si="37"/>
        <v>0</v>
      </c>
      <c r="AP192" s="29">
        <f t="shared" si="38"/>
        <v>0</v>
      </c>
    </row>
    <row r="193" spans="1:42" x14ac:dyDescent="0.45">
      <c r="A193" s="26">
        <f t="shared" si="39"/>
        <v>191</v>
      </c>
      <c r="B193" s="24">
        <f t="shared" si="40"/>
        <v>46272</v>
      </c>
      <c r="C193" s="23">
        <f t="shared" si="3"/>
        <v>1</v>
      </c>
      <c r="D193" s="23">
        <f t="shared" si="4"/>
        <v>2026</v>
      </c>
      <c r="E193" s="23">
        <f t="shared" si="41"/>
        <v>9</v>
      </c>
      <c r="F193" s="23">
        <f t="shared" si="42"/>
        <v>7</v>
      </c>
      <c r="G193" s="23" t="str">
        <f t="shared" si="6"/>
        <v/>
      </c>
      <c r="H193" s="29">
        <f t="shared" si="43"/>
        <v>0</v>
      </c>
      <c r="N193" s="25" cm="1">
        <f t="array" ref="N193">INDEX(毎月固定!A$28:B$59,日次!$F193,2)</f>
        <v>0</v>
      </c>
      <c r="O193" s="29">
        <f t="shared" si="44"/>
        <v>0</v>
      </c>
      <c r="Y193" s="25" cm="1">
        <f t="array" ref="Y193">INDEX(毎月固定!E$28:F$59,日次!$F193,2)</f>
        <v>0</v>
      </c>
      <c r="Z193" s="29">
        <f t="shared" si="45"/>
        <v>0</v>
      </c>
      <c r="AA193" s="29">
        <f t="shared" si="46"/>
        <v>0</v>
      </c>
      <c r="AH193" s="25" cm="1">
        <f t="array" ref="AH193">INDEX(毎月固定!I$28:J$59,日次!$F193,2)</f>
        <v>0</v>
      </c>
      <c r="AI193" s="29">
        <f t="shared" si="35"/>
        <v>0</v>
      </c>
      <c r="AJ193" s="29">
        <f t="shared" si="36"/>
        <v>0</v>
      </c>
      <c r="AO193" s="29">
        <f t="shared" si="37"/>
        <v>0</v>
      </c>
      <c r="AP193" s="29">
        <f t="shared" si="38"/>
        <v>0</v>
      </c>
    </row>
    <row r="194" spans="1:42" x14ac:dyDescent="0.45">
      <c r="A194" s="26">
        <f t="shared" si="39"/>
        <v>192</v>
      </c>
      <c r="B194" s="24">
        <f t="shared" si="40"/>
        <v>46273</v>
      </c>
      <c r="C194" s="23">
        <f t="shared" si="3"/>
        <v>2</v>
      </c>
      <c r="D194" s="23">
        <f t="shared" si="4"/>
        <v>2026</v>
      </c>
      <c r="E194" s="23">
        <f t="shared" si="41"/>
        <v>9</v>
      </c>
      <c r="F194" s="23">
        <f t="shared" si="42"/>
        <v>8</v>
      </c>
      <c r="G194" s="23" t="str">
        <f t="shared" si="6"/>
        <v/>
      </c>
      <c r="H194" s="29">
        <f t="shared" si="43"/>
        <v>0</v>
      </c>
      <c r="N194" s="25" cm="1">
        <f t="array" ref="N194">INDEX(毎月固定!A$28:B$59,日次!$F194,2)</f>
        <v>0</v>
      </c>
      <c r="O194" s="29">
        <f t="shared" si="44"/>
        <v>0</v>
      </c>
      <c r="Y194" s="25" cm="1">
        <f t="array" ref="Y194">INDEX(毎月固定!E$28:F$59,日次!$F194,2)</f>
        <v>0</v>
      </c>
      <c r="Z194" s="29">
        <f t="shared" si="45"/>
        <v>0</v>
      </c>
      <c r="AA194" s="29">
        <f t="shared" si="46"/>
        <v>0</v>
      </c>
      <c r="AH194" s="25" cm="1">
        <f t="array" ref="AH194">INDEX(毎月固定!I$28:J$59,日次!$F194,2)</f>
        <v>0</v>
      </c>
      <c r="AI194" s="29">
        <f t="shared" si="35"/>
        <v>0</v>
      </c>
      <c r="AJ194" s="29">
        <f t="shared" si="36"/>
        <v>0</v>
      </c>
      <c r="AO194" s="29">
        <f t="shared" si="37"/>
        <v>0</v>
      </c>
      <c r="AP194" s="29">
        <f t="shared" si="38"/>
        <v>0</v>
      </c>
    </row>
    <row r="195" spans="1:42" x14ac:dyDescent="0.45">
      <c r="A195" s="26">
        <f t="shared" si="39"/>
        <v>193</v>
      </c>
      <c r="B195" s="24">
        <f t="shared" si="40"/>
        <v>46274</v>
      </c>
      <c r="C195" s="23">
        <f t="shared" si="3"/>
        <v>3</v>
      </c>
      <c r="D195" s="23">
        <f t="shared" si="4"/>
        <v>2026</v>
      </c>
      <c r="E195" s="23">
        <f t="shared" si="41"/>
        <v>9</v>
      </c>
      <c r="F195" s="23">
        <f t="shared" si="42"/>
        <v>9</v>
      </c>
      <c r="G195" s="23" t="str">
        <f t="shared" si="6"/>
        <v/>
      </c>
      <c r="H195" s="29">
        <f t="shared" si="43"/>
        <v>0</v>
      </c>
      <c r="N195" s="25" cm="1">
        <f t="array" ref="N195">INDEX(毎月固定!A$28:B$59,日次!$F195,2)</f>
        <v>0</v>
      </c>
      <c r="O195" s="29">
        <f t="shared" si="44"/>
        <v>0</v>
      </c>
      <c r="Y195" s="25" cm="1">
        <f t="array" ref="Y195">INDEX(毎月固定!E$28:F$59,日次!$F195,2)</f>
        <v>0</v>
      </c>
      <c r="Z195" s="29">
        <f t="shared" si="45"/>
        <v>0</v>
      </c>
      <c r="AA195" s="29">
        <f t="shared" si="46"/>
        <v>0</v>
      </c>
      <c r="AH195" s="25" cm="1">
        <f t="array" ref="AH195">INDEX(毎月固定!I$28:J$59,日次!$F195,2)</f>
        <v>0</v>
      </c>
      <c r="AI195" s="29">
        <f t="shared" ref="AI195:AI258" si="47">SUM(AB195,AD195,-AF195,-AH195)</f>
        <v>0</v>
      </c>
      <c r="AJ195" s="29">
        <f t="shared" ref="AJ195:AJ258" si="48">AA195+AI195</f>
        <v>0</v>
      </c>
      <c r="AO195" s="29">
        <f t="shared" si="37"/>
        <v>0</v>
      </c>
      <c r="AP195" s="29">
        <f t="shared" si="38"/>
        <v>0</v>
      </c>
    </row>
    <row r="196" spans="1:42" x14ac:dyDescent="0.45">
      <c r="A196" s="26">
        <f t="shared" si="39"/>
        <v>194</v>
      </c>
      <c r="B196" s="24">
        <f t="shared" si="40"/>
        <v>46275</v>
      </c>
      <c r="C196" s="23">
        <f t="shared" si="3"/>
        <v>4</v>
      </c>
      <c r="D196" s="23">
        <f t="shared" si="4"/>
        <v>2026</v>
      </c>
      <c r="E196" s="23">
        <f t="shared" si="41"/>
        <v>9</v>
      </c>
      <c r="F196" s="23">
        <f t="shared" si="42"/>
        <v>10</v>
      </c>
      <c r="G196" s="23" t="str">
        <f t="shared" si="6"/>
        <v/>
      </c>
      <c r="H196" s="29">
        <f t="shared" si="43"/>
        <v>0</v>
      </c>
      <c r="N196" s="25" cm="1">
        <f t="array" ref="N196">INDEX(毎月固定!A$28:B$59,日次!$F196,2)</f>
        <v>0</v>
      </c>
      <c r="O196" s="29">
        <f t="shared" si="44"/>
        <v>0</v>
      </c>
      <c r="Y196" s="25" cm="1">
        <f t="array" ref="Y196">INDEX(毎月固定!E$28:F$59,日次!$F196,2)</f>
        <v>0</v>
      </c>
      <c r="Z196" s="29">
        <f t="shared" si="45"/>
        <v>0</v>
      </c>
      <c r="AA196" s="29">
        <f t="shared" si="46"/>
        <v>0</v>
      </c>
      <c r="AH196" s="25" cm="1">
        <f t="array" ref="AH196">INDEX(毎月固定!I$28:J$59,日次!$F196,2)</f>
        <v>0</v>
      </c>
      <c r="AI196" s="29">
        <f t="shared" si="47"/>
        <v>0</v>
      </c>
      <c r="AJ196" s="29">
        <f t="shared" si="48"/>
        <v>0</v>
      </c>
      <c r="AO196" s="29">
        <f t="shared" si="37"/>
        <v>0</v>
      </c>
      <c r="AP196" s="29">
        <f t="shared" si="38"/>
        <v>0</v>
      </c>
    </row>
    <row r="197" spans="1:42" x14ac:dyDescent="0.45">
      <c r="A197" s="26">
        <f t="shared" si="39"/>
        <v>195</v>
      </c>
      <c r="B197" s="24">
        <f t="shared" si="40"/>
        <v>46276</v>
      </c>
      <c r="C197" s="23">
        <f t="shared" si="3"/>
        <v>5</v>
      </c>
      <c r="D197" s="23">
        <f t="shared" si="4"/>
        <v>2026</v>
      </c>
      <c r="E197" s="23">
        <f t="shared" si="41"/>
        <v>9</v>
      </c>
      <c r="F197" s="23">
        <f t="shared" si="42"/>
        <v>11</v>
      </c>
      <c r="G197" s="23" t="str">
        <f t="shared" si="6"/>
        <v/>
      </c>
      <c r="H197" s="29">
        <f t="shared" si="43"/>
        <v>0</v>
      </c>
      <c r="N197" s="25" cm="1">
        <f t="array" ref="N197">INDEX(毎月固定!A$28:B$59,日次!$F197,2)</f>
        <v>0</v>
      </c>
      <c r="O197" s="29">
        <f t="shared" si="44"/>
        <v>0</v>
      </c>
      <c r="Y197" s="25" cm="1">
        <f t="array" ref="Y197">INDEX(毎月固定!E$28:F$59,日次!$F197,2)</f>
        <v>0</v>
      </c>
      <c r="Z197" s="29">
        <f t="shared" si="45"/>
        <v>0</v>
      </c>
      <c r="AA197" s="29">
        <f t="shared" si="46"/>
        <v>0</v>
      </c>
      <c r="AH197" s="25" cm="1">
        <f t="array" ref="AH197">INDEX(毎月固定!I$28:J$59,日次!$F197,2)</f>
        <v>0</v>
      </c>
      <c r="AI197" s="29">
        <f t="shared" si="47"/>
        <v>0</v>
      </c>
      <c r="AJ197" s="29">
        <f t="shared" si="48"/>
        <v>0</v>
      </c>
      <c r="AO197" s="29">
        <f t="shared" ref="AO197:AO260" si="49">AO196+AK197-AM197</f>
        <v>0</v>
      </c>
      <c r="AP197" s="29">
        <f t="shared" ref="AP197:AP260" si="50">AP196+AL197-AN197</f>
        <v>0</v>
      </c>
    </row>
    <row r="198" spans="1:42" x14ac:dyDescent="0.45">
      <c r="A198" s="26">
        <f t="shared" si="39"/>
        <v>196</v>
      </c>
      <c r="B198" s="24">
        <f t="shared" si="40"/>
        <v>46277</v>
      </c>
      <c r="C198" s="23">
        <f t="shared" si="3"/>
        <v>6</v>
      </c>
      <c r="D198" s="23">
        <f t="shared" si="4"/>
        <v>2026</v>
      </c>
      <c r="E198" s="23">
        <f t="shared" si="41"/>
        <v>9</v>
      </c>
      <c r="F198" s="23">
        <f t="shared" si="42"/>
        <v>12</v>
      </c>
      <c r="G198" s="23" t="str">
        <f t="shared" si="6"/>
        <v/>
      </c>
      <c r="H198" s="29">
        <f t="shared" si="43"/>
        <v>0</v>
      </c>
      <c r="N198" s="25" cm="1">
        <f t="array" ref="N198">INDEX(毎月固定!A$28:B$59,日次!$F198,2)</f>
        <v>0</v>
      </c>
      <c r="O198" s="29">
        <f t="shared" si="44"/>
        <v>0</v>
      </c>
      <c r="Y198" s="25" cm="1">
        <f t="array" ref="Y198">INDEX(毎月固定!E$28:F$59,日次!$F198,2)</f>
        <v>0</v>
      </c>
      <c r="Z198" s="29">
        <f t="shared" si="45"/>
        <v>0</v>
      </c>
      <c r="AA198" s="29">
        <f t="shared" si="46"/>
        <v>0</v>
      </c>
      <c r="AH198" s="25" cm="1">
        <f t="array" ref="AH198">INDEX(毎月固定!I$28:J$59,日次!$F198,2)</f>
        <v>0</v>
      </c>
      <c r="AI198" s="29">
        <f t="shared" si="47"/>
        <v>0</v>
      </c>
      <c r="AJ198" s="29">
        <f t="shared" si="48"/>
        <v>0</v>
      </c>
      <c r="AO198" s="29">
        <f t="shared" si="49"/>
        <v>0</v>
      </c>
      <c r="AP198" s="29">
        <f t="shared" si="50"/>
        <v>0</v>
      </c>
    </row>
    <row r="199" spans="1:42" x14ac:dyDescent="0.45">
      <c r="A199" s="26">
        <f t="shared" si="39"/>
        <v>197</v>
      </c>
      <c r="B199" s="24">
        <f t="shared" si="40"/>
        <v>46278</v>
      </c>
      <c r="C199" s="23">
        <f t="shared" si="3"/>
        <v>7</v>
      </c>
      <c r="D199" s="23">
        <f t="shared" si="4"/>
        <v>2026</v>
      </c>
      <c r="E199" s="23">
        <f t="shared" si="41"/>
        <v>9</v>
      </c>
      <c r="F199" s="23">
        <f t="shared" si="42"/>
        <v>13</v>
      </c>
      <c r="G199" s="23" t="str">
        <f t="shared" si="6"/>
        <v/>
      </c>
      <c r="H199" s="29">
        <f t="shared" si="43"/>
        <v>0</v>
      </c>
      <c r="N199" s="25" cm="1">
        <f t="array" ref="N199">INDEX(毎月固定!A$28:B$59,日次!$F199,2)</f>
        <v>0</v>
      </c>
      <c r="O199" s="29">
        <f t="shared" si="44"/>
        <v>0</v>
      </c>
      <c r="Y199" s="25" cm="1">
        <f t="array" ref="Y199">INDEX(毎月固定!E$28:F$59,日次!$F199,2)</f>
        <v>0</v>
      </c>
      <c r="Z199" s="29">
        <f t="shared" si="45"/>
        <v>0</v>
      </c>
      <c r="AA199" s="29">
        <f t="shared" si="46"/>
        <v>0</v>
      </c>
      <c r="AH199" s="25" cm="1">
        <f t="array" ref="AH199">INDEX(毎月固定!I$28:J$59,日次!$F199,2)</f>
        <v>0</v>
      </c>
      <c r="AI199" s="29">
        <f t="shared" si="47"/>
        <v>0</v>
      </c>
      <c r="AJ199" s="29">
        <f t="shared" si="48"/>
        <v>0</v>
      </c>
      <c r="AO199" s="29">
        <f t="shared" si="49"/>
        <v>0</v>
      </c>
      <c r="AP199" s="29">
        <f t="shared" si="50"/>
        <v>0</v>
      </c>
    </row>
    <row r="200" spans="1:42" x14ac:dyDescent="0.45">
      <c r="A200" s="26">
        <f t="shared" si="39"/>
        <v>198</v>
      </c>
      <c r="B200" s="24">
        <f t="shared" si="40"/>
        <v>46279</v>
      </c>
      <c r="C200" s="23">
        <f t="shared" si="3"/>
        <v>1</v>
      </c>
      <c r="D200" s="23">
        <f t="shared" si="4"/>
        <v>2026</v>
      </c>
      <c r="E200" s="23">
        <f t="shared" si="41"/>
        <v>9</v>
      </c>
      <c r="F200" s="23">
        <f t="shared" si="42"/>
        <v>14</v>
      </c>
      <c r="G200" s="23" t="str">
        <f t="shared" si="6"/>
        <v/>
      </c>
      <c r="H200" s="29">
        <f t="shared" si="43"/>
        <v>0</v>
      </c>
      <c r="N200" s="25" cm="1">
        <f t="array" ref="N200">INDEX(毎月固定!A$28:B$59,日次!$F200,2)</f>
        <v>0</v>
      </c>
      <c r="O200" s="29">
        <f t="shared" si="44"/>
        <v>0</v>
      </c>
      <c r="Y200" s="25" cm="1">
        <f t="array" ref="Y200">INDEX(毎月固定!E$28:F$59,日次!$F200,2)</f>
        <v>0</v>
      </c>
      <c r="Z200" s="29">
        <f t="shared" si="45"/>
        <v>0</v>
      </c>
      <c r="AA200" s="29">
        <f t="shared" si="46"/>
        <v>0</v>
      </c>
      <c r="AH200" s="25" cm="1">
        <f t="array" ref="AH200">INDEX(毎月固定!I$28:J$59,日次!$F200,2)</f>
        <v>0</v>
      </c>
      <c r="AI200" s="29">
        <f t="shared" si="47"/>
        <v>0</v>
      </c>
      <c r="AJ200" s="29">
        <f t="shared" si="48"/>
        <v>0</v>
      </c>
      <c r="AO200" s="29">
        <f t="shared" si="49"/>
        <v>0</v>
      </c>
      <c r="AP200" s="29">
        <f t="shared" si="50"/>
        <v>0</v>
      </c>
    </row>
    <row r="201" spans="1:42" x14ac:dyDescent="0.45">
      <c r="A201" s="26">
        <f t="shared" si="39"/>
        <v>199</v>
      </c>
      <c r="B201" s="24">
        <f t="shared" si="40"/>
        <v>46280</v>
      </c>
      <c r="C201" s="23">
        <f t="shared" si="3"/>
        <v>2</v>
      </c>
      <c r="D201" s="23">
        <f t="shared" si="4"/>
        <v>2026</v>
      </c>
      <c r="E201" s="23">
        <f t="shared" si="41"/>
        <v>9</v>
      </c>
      <c r="F201" s="23">
        <f t="shared" si="42"/>
        <v>15</v>
      </c>
      <c r="G201" s="23" t="str">
        <f t="shared" si="6"/>
        <v/>
      </c>
      <c r="H201" s="29">
        <f t="shared" si="43"/>
        <v>0</v>
      </c>
      <c r="N201" s="25" cm="1">
        <f t="array" ref="N201">INDEX(毎月固定!A$28:B$59,日次!$F201,2)</f>
        <v>0</v>
      </c>
      <c r="O201" s="29">
        <f t="shared" si="44"/>
        <v>0</v>
      </c>
      <c r="Y201" s="25" cm="1">
        <f t="array" ref="Y201">INDEX(毎月固定!E$28:F$59,日次!$F201,2)</f>
        <v>0</v>
      </c>
      <c r="Z201" s="29">
        <f t="shared" si="45"/>
        <v>0</v>
      </c>
      <c r="AA201" s="29">
        <f t="shared" si="46"/>
        <v>0</v>
      </c>
      <c r="AH201" s="25" cm="1">
        <f t="array" ref="AH201">INDEX(毎月固定!I$28:J$59,日次!$F201,2)</f>
        <v>0</v>
      </c>
      <c r="AI201" s="29">
        <f t="shared" si="47"/>
        <v>0</v>
      </c>
      <c r="AJ201" s="29">
        <f t="shared" si="48"/>
        <v>0</v>
      </c>
      <c r="AO201" s="29">
        <f t="shared" si="49"/>
        <v>0</v>
      </c>
      <c r="AP201" s="29">
        <f t="shared" si="50"/>
        <v>0</v>
      </c>
    </row>
    <row r="202" spans="1:42" x14ac:dyDescent="0.45">
      <c r="A202" s="26">
        <f t="shared" si="39"/>
        <v>200</v>
      </c>
      <c r="B202" s="24">
        <f t="shared" si="40"/>
        <v>46281</v>
      </c>
      <c r="C202" s="23">
        <f t="shared" si="3"/>
        <v>3</v>
      </c>
      <c r="D202" s="23">
        <f t="shared" si="4"/>
        <v>2026</v>
      </c>
      <c r="E202" s="23">
        <f t="shared" si="41"/>
        <v>9</v>
      </c>
      <c r="F202" s="23">
        <f t="shared" si="42"/>
        <v>16</v>
      </c>
      <c r="G202" s="23" t="str">
        <f t="shared" si="6"/>
        <v/>
      </c>
      <c r="H202" s="29">
        <f t="shared" si="43"/>
        <v>0</v>
      </c>
      <c r="N202" s="25" cm="1">
        <f t="array" ref="N202">INDEX(毎月固定!A$28:B$59,日次!$F202,2)</f>
        <v>0</v>
      </c>
      <c r="O202" s="29">
        <f t="shared" si="44"/>
        <v>0</v>
      </c>
      <c r="Y202" s="25" cm="1">
        <f t="array" ref="Y202">INDEX(毎月固定!E$28:F$59,日次!$F202,2)</f>
        <v>0</v>
      </c>
      <c r="Z202" s="29">
        <f t="shared" si="45"/>
        <v>0</v>
      </c>
      <c r="AA202" s="29">
        <f t="shared" si="46"/>
        <v>0</v>
      </c>
      <c r="AH202" s="25" cm="1">
        <f t="array" ref="AH202">INDEX(毎月固定!I$28:J$59,日次!$F202,2)</f>
        <v>0</v>
      </c>
      <c r="AI202" s="29">
        <f t="shared" si="47"/>
        <v>0</v>
      </c>
      <c r="AJ202" s="29">
        <f t="shared" si="48"/>
        <v>0</v>
      </c>
      <c r="AO202" s="29">
        <f t="shared" si="49"/>
        <v>0</v>
      </c>
      <c r="AP202" s="29">
        <f t="shared" si="50"/>
        <v>0</v>
      </c>
    </row>
    <row r="203" spans="1:42" x14ac:dyDescent="0.45">
      <c r="A203" s="26">
        <f t="shared" si="39"/>
        <v>201</v>
      </c>
      <c r="B203" s="24">
        <f t="shared" si="40"/>
        <v>46282</v>
      </c>
      <c r="C203" s="23">
        <f t="shared" si="3"/>
        <v>4</v>
      </c>
      <c r="D203" s="23">
        <f t="shared" si="4"/>
        <v>2026</v>
      </c>
      <c r="E203" s="23">
        <f t="shared" si="41"/>
        <v>9</v>
      </c>
      <c r="F203" s="23">
        <f t="shared" si="42"/>
        <v>17</v>
      </c>
      <c r="G203" s="23" t="str">
        <f t="shared" si="6"/>
        <v/>
      </c>
      <c r="H203" s="29">
        <f t="shared" si="43"/>
        <v>0</v>
      </c>
      <c r="N203" s="25" cm="1">
        <f t="array" ref="N203">INDEX(毎月固定!A$28:B$59,日次!$F203,2)</f>
        <v>0</v>
      </c>
      <c r="O203" s="29">
        <f t="shared" si="44"/>
        <v>0</v>
      </c>
      <c r="Y203" s="25" cm="1">
        <f t="array" ref="Y203">INDEX(毎月固定!E$28:F$59,日次!$F203,2)</f>
        <v>0</v>
      </c>
      <c r="Z203" s="29">
        <f t="shared" si="45"/>
        <v>0</v>
      </c>
      <c r="AA203" s="29">
        <f t="shared" si="46"/>
        <v>0</v>
      </c>
      <c r="AH203" s="25" cm="1">
        <f t="array" ref="AH203">INDEX(毎月固定!I$28:J$59,日次!$F203,2)</f>
        <v>0</v>
      </c>
      <c r="AI203" s="29">
        <f t="shared" si="47"/>
        <v>0</v>
      </c>
      <c r="AJ203" s="29">
        <f t="shared" si="48"/>
        <v>0</v>
      </c>
      <c r="AO203" s="29">
        <f t="shared" si="49"/>
        <v>0</v>
      </c>
      <c r="AP203" s="29">
        <f t="shared" si="50"/>
        <v>0</v>
      </c>
    </row>
    <row r="204" spans="1:42" x14ac:dyDescent="0.45">
      <c r="A204" s="26">
        <f t="shared" si="39"/>
        <v>202</v>
      </c>
      <c r="B204" s="24">
        <f t="shared" si="40"/>
        <v>46283</v>
      </c>
      <c r="C204" s="23">
        <f t="shared" si="3"/>
        <v>5</v>
      </c>
      <c r="D204" s="23">
        <f t="shared" si="4"/>
        <v>2026</v>
      </c>
      <c r="E204" s="23">
        <f t="shared" si="41"/>
        <v>9</v>
      </c>
      <c r="F204" s="23">
        <f t="shared" si="42"/>
        <v>18</v>
      </c>
      <c r="G204" s="23" t="str">
        <f t="shared" si="6"/>
        <v/>
      </c>
      <c r="H204" s="29">
        <f t="shared" si="43"/>
        <v>0</v>
      </c>
      <c r="N204" s="25" cm="1">
        <f t="array" ref="N204">INDEX(毎月固定!A$28:B$59,日次!$F204,2)</f>
        <v>0</v>
      </c>
      <c r="O204" s="29">
        <f t="shared" si="44"/>
        <v>0</v>
      </c>
      <c r="Y204" s="25" cm="1">
        <f t="array" ref="Y204">INDEX(毎月固定!E$28:F$59,日次!$F204,2)</f>
        <v>0</v>
      </c>
      <c r="Z204" s="29">
        <f t="shared" si="45"/>
        <v>0</v>
      </c>
      <c r="AA204" s="29">
        <f t="shared" si="46"/>
        <v>0</v>
      </c>
      <c r="AH204" s="25" cm="1">
        <f t="array" ref="AH204">INDEX(毎月固定!I$28:J$59,日次!$F204,2)</f>
        <v>0</v>
      </c>
      <c r="AI204" s="29">
        <f t="shared" si="47"/>
        <v>0</v>
      </c>
      <c r="AJ204" s="29">
        <f t="shared" si="48"/>
        <v>0</v>
      </c>
      <c r="AO204" s="29">
        <f t="shared" si="49"/>
        <v>0</v>
      </c>
      <c r="AP204" s="29">
        <f t="shared" si="50"/>
        <v>0</v>
      </c>
    </row>
    <row r="205" spans="1:42" x14ac:dyDescent="0.45">
      <c r="A205" s="26">
        <f t="shared" si="39"/>
        <v>203</v>
      </c>
      <c r="B205" s="24">
        <f t="shared" si="40"/>
        <v>46284</v>
      </c>
      <c r="C205" s="23">
        <f t="shared" si="3"/>
        <v>6</v>
      </c>
      <c r="D205" s="23">
        <f t="shared" si="4"/>
        <v>2026</v>
      </c>
      <c r="E205" s="23">
        <f t="shared" si="41"/>
        <v>9</v>
      </c>
      <c r="F205" s="23">
        <f t="shared" si="42"/>
        <v>19</v>
      </c>
      <c r="G205" s="23" t="str">
        <f t="shared" si="6"/>
        <v/>
      </c>
      <c r="H205" s="29">
        <f t="shared" si="43"/>
        <v>0</v>
      </c>
      <c r="N205" s="25" cm="1">
        <f t="array" ref="N205">INDEX(毎月固定!A$28:B$59,日次!$F205,2)</f>
        <v>0</v>
      </c>
      <c r="O205" s="29">
        <f t="shared" si="44"/>
        <v>0</v>
      </c>
      <c r="Y205" s="25" cm="1">
        <f t="array" ref="Y205">INDEX(毎月固定!E$28:F$59,日次!$F205,2)</f>
        <v>0</v>
      </c>
      <c r="Z205" s="29">
        <f t="shared" si="45"/>
        <v>0</v>
      </c>
      <c r="AA205" s="29">
        <f t="shared" si="46"/>
        <v>0</v>
      </c>
      <c r="AH205" s="25" cm="1">
        <f t="array" ref="AH205">INDEX(毎月固定!I$28:J$59,日次!$F205,2)</f>
        <v>0</v>
      </c>
      <c r="AI205" s="29">
        <f t="shared" si="47"/>
        <v>0</v>
      </c>
      <c r="AJ205" s="29">
        <f t="shared" si="48"/>
        <v>0</v>
      </c>
      <c r="AO205" s="29">
        <f t="shared" si="49"/>
        <v>0</v>
      </c>
      <c r="AP205" s="29">
        <f t="shared" si="50"/>
        <v>0</v>
      </c>
    </row>
    <row r="206" spans="1:42" x14ac:dyDescent="0.45">
      <c r="A206" s="26">
        <f t="shared" si="39"/>
        <v>204</v>
      </c>
      <c r="B206" s="24">
        <f t="shared" si="40"/>
        <v>46285</v>
      </c>
      <c r="C206" s="23">
        <f t="shared" si="3"/>
        <v>7</v>
      </c>
      <c r="D206" s="23">
        <f t="shared" si="4"/>
        <v>2026</v>
      </c>
      <c r="E206" s="23">
        <f t="shared" si="41"/>
        <v>9</v>
      </c>
      <c r="F206" s="23">
        <f t="shared" si="42"/>
        <v>20</v>
      </c>
      <c r="G206" s="23" t="str">
        <f t="shared" si="6"/>
        <v/>
      </c>
      <c r="H206" s="29">
        <f t="shared" si="43"/>
        <v>0</v>
      </c>
      <c r="N206" s="25" cm="1">
        <f t="array" ref="N206">INDEX(毎月固定!A$28:B$59,日次!$F206,2)</f>
        <v>0</v>
      </c>
      <c r="O206" s="29">
        <f t="shared" si="44"/>
        <v>0</v>
      </c>
      <c r="Y206" s="25" cm="1">
        <f t="array" ref="Y206">INDEX(毎月固定!E$28:F$59,日次!$F206,2)</f>
        <v>0</v>
      </c>
      <c r="Z206" s="29">
        <f t="shared" si="45"/>
        <v>0</v>
      </c>
      <c r="AA206" s="29">
        <f t="shared" si="46"/>
        <v>0</v>
      </c>
      <c r="AH206" s="25" cm="1">
        <f t="array" ref="AH206">INDEX(毎月固定!I$28:J$59,日次!$F206,2)</f>
        <v>0</v>
      </c>
      <c r="AI206" s="29">
        <f t="shared" si="47"/>
        <v>0</v>
      </c>
      <c r="AJ206" s="29">
        <f t="shared" si="48"/>
        <v>0</v>
      </c>
      <c r="AO206" s="29">
        <f t="shared" si="49"/>
        <v>0</v>
      </c>
      <c r="AP206" s="29">
        <f t="shared" si="50"/>
        <v>0</v>
      </c>
    </row>
    <row r="207" spans="1:42" x14ac:dyDescent="0.45">
      <c r="A207" s="26">
        <f t="shared" si="39"/>
        <v>205</v>
      </c>
      <c r="B207" s="24">
        <f t="shared" si="40"/>
        <v>46286</v>
      </c>
      <c r="C207" s="23">
        <f t="shared" si="3"/>
        <v>1</v>
      </c>
      <c r="D207" s="23">
        <f t="shared" si="4"/>
        <v>2026</v>
      </c>
      <c r="E207" s="23">
        <f t="shared" si="41"/>
        <v>9</v>
      </c>
      <c r="F207" s="23">
        <f t="shared" si="42"/>
        <v>21</v>
      </c>
      <c r="G207" s="23" t="str">
        <f t="shared" si="6"/>
        <v/>
      </c>
      <c r="H207" s="29">
        <f t="shared" si="43"/>
        <v>0</v>
      </c>
      <c r="N207" s="25" cm="1">
        <f t="array" ref="N207">INDEX(毎月固定!A$28:B$59,日次!$F207,2)</f>
        <v>0</v>
      </c>
      <c r="O207" s="29">
        <f t="shared" si="44"/>
        <v>0</v>
      </c>
      <c r="Y207" s="25" cm="1">
        <f t="array" ref="Y207">INDEX(毎月固定!E$28:F$59,日次!$F207,2)</f>
        <v>0</v>
      </c>
      <c r="Z207" s="29">
        <f t="shared" si="45"/>
        <v>0</v>
      </c>
      <c r="AA207" s="29">
        <f t="shared" si="46"/>
        <v>0</v>
      </c>
      <c r="AH207" s="25" cm="1">
        <f t="array" ref="AH207">INDEX(毎月固定!I$28:J$59,日次!$F207,2)</f>
        <v>0</v>
      </c>
      <c r="AI207" s="29">
        <f t="shared" si="47"/>
        <v>0</v>
      </c>
      <c r="AJ207" s="29">
        <f t="shared" si="48"/>
        <v>0</v>
      </c>
      <c r="AO207" s="29">
        <f t="shared" si="49"/>
        <v>0</v>
      </c>
      <c r="AP207" s="29">
        <f t="shared" si="50"/>
        <v>0</v>
      </c>
    </row>
    <row r="208" spans="1:42" x14ac:dyDescent="0.45">
      <c r="A208" s="26">
        <f t="shared" si="39"/>
        <v>206</v>
      </c>
      <c r="B208" s="24">
        <f t="shared" si="40"/>
        <v>46287</v>
      </c>
      <c r="C208" s="23">
        <f t="shared" si="3"/>
        <v>2</v>
      </c>
      <c r="D208" s="23">
        <f t="shared" si="4"/>
        <v>2026</v>
      </c>
      <c r="E208" s="23">
        <f t="shared" si="41"/>
        <v>9</v>
      </c>
      <c r="F208" s="23">
        <f t="shared" si="42"/>
        <v>22</v>
      </c>
      <c r="G208" s="23" t="str">
        <f t="shared" si="6"/>
        <v/>
      </c>
      <c r="H208" s="29">
        <f t="shared" si="43"/>
        <v>0</v>
      </c>
      <c r="N208" s="25" cm="1">
        <f t="array" ref="N208">INDEX(毎月固定!A$28:B$59,日次!$F208,2)</f>
        <v>0</v>
      </c>
      <c r="O208" s="29">
        <f t="shared" si="44"/>
        <v>0</v>
      </c>
      <c r="Y208" s="25" cm="1">
        <f t="array" ref="Y208">INDEX(毎月固定!E$28:F$59,日次!$F208,2)</f>
        <v>0</v>
      </c>
      <c r="Z208" s="29">
        <f t="shared" si="45"/>
        <v>0</v>
      </c>
      <c r="AA208" s="29">
        <f t="shared" si="46"/>
        <v>0</v>
      </c>
      <c r="AH208" s="25" cm="1">
        <f t="array" ref="AH208">INDEX(毎月固定!I$28:J$59,日次!$F208,2)</f>
        <v>0</v>
      </c>
      <c r="AI208" s="29">
        <f t="shared" si="47"/>
        <v>0</v>
      </c>
      <c r="AJ208" s="29">
        <f t="shared" si="48"/>
        <v>0</v>
      </c>
      <c r="AO208" s="29">
        <f t="shared" si="49"/>
        <v>0</v>
      </c>
      <c r="AP208" s="29">
        <f t="shared" si="50"/>
        <v>0</v>
      </c>
    </row>
    <row r="209" spans="1:42" x14ac:dyDescent="0.45">
      <c r="A209" s="26">
        <f t="shared" si="39"/>
        <v>207</v>
      </c>
      <c r="B209" s="24">
        <f t="shared" si="40"/>
        <v>46288</v>
      </c>
      <c r="C209" s="23">
        <f t="shared" si="3"/>
        <v>3</v>
      </c>
      <c r="D209" s="23">
        <f t="shared" si="4"/>
        <v>2026</v>
      </c>
      <c r="E209" s="23">
        <f t="shared" si="41"/>
        <v>9</v>
      </c>
      <c r="F209" s="23">
        <f t="shared" si="42"/>
        <v>23</v>
      </c>
      <c r="G209" s="23" t="str">
        <f t="shared" si="6"/>
        <v/>
      </c>
      <c r="H209" s="29">
        <f t="shared" si="43"/>
        <v>0</v>
      </c>
      <c r="N209" s="25" cm="1">
        <f t="array" ref="N209">INDEX(毎月固定!A$28:B$59,日次!$F209,2)</f>
        <v>0</v>
      </c>
      <c r="O209" s="29">
        <f t="shared" si="44"/>
        <v>0</v>
      </c>
      <c r="Y209" s="25" cm="1">
        <f t="array" ref="Y209">INDEX(毎月固定!E$28:F$59,日次!$F209,2)</f>
        <v>0</v>
      </c>
      <c r="Z209" s="29">
        <f t="shared" si="45"/>
        <v>0</v>
      </c>
      <c r="AA209" s="29">
        <f t="shared" si="46"/>
        <v>0</v>
      </c>
      <c r="AH209" s="25" cm="1">
        <f t="array" ref="AH209">INDEX(毎月固定!I$28:J$59,日次!$F209,2)</f>
        <v>0</v>
      </c>
      <c r="AI209" s="29">
        <f t="shared" si="47"/>
        <v>0</v>
      </c>
      <c r="AJ209" s="29">
        <f t="shared" si="48"/>
        <v>0</v>
      </c>
      <c r="AO209" s="29">
        <f t="shared" si="49"/>
        <v>0</v>
      </c>
      <c r="AP209" s="29">
        <f t="shared" si="50"/>
        <v>0</v>
      </c>
    </row>
    <row r="210" spans="1:42" x14ac:dyDescent="0.45">
      <c r="A210" s="26">
        <f t="shared" si="39"/>
        <v>208</v>
      </c>
      <c r="B210" s="24">
        <f t="shared" si="40"/>
        <v>46289</v>
      </c>
      <c r="C210" s="23">
        <f t="shared" si="3"/>
        <v>4</v>
      </c>
      <c r="D210" s="23">
        <f t="shared" si="4"/>
        <v>2026</v>
      </c>
      <c r="E210" s="23">
        <f t="shared" si="41"/>
        <v>9</v>
      </c>
      <c r="F210" s="23">
        <f t="shared" si="42"/>
        <v>24</v>
      </c>
      <c r="G210" s="23" t="str">
        <f t="shared" si="6"/>
        <v/>
      </c>
      <c r="H210" s="29">
        <f t="shared" si="43"/>
        <v>0</v>
      </c>
      <c r="N210" s="25" cm="1">
        <f t="array" ref="N210">INDEX(毎月固定!A$28:B$59,日次!$F210,2)</f>
        <v>0</v>
      </c>
      <c r="O210" s="29">
        <f t="shared" si="44"/>
        <v>0</v>
      </c>
      <c r="Y210" s="25" cm="1">
        <f t="array" ref="Y210">INDEX(毎月固定!E$28:F$59,日次!$F210,2)</f>
        <v>0</v>
      </c>
      <c r="Z210" s="29">
        <f t="shared" si="45"/>
        <v>0</v>
      </c>
      <c r="AA210" s="29">
        <f t="shared" si="46"/>
        <v>0</v>
      </c>
      <c r="AH210" s="25" cm="1">
        <f t="array" ref="AH210">INDEX(毎月固定!I$28:J$59,日次!$F210,2)</f>
        <v>0</v>
      </c>
      <c r="AI210" s="29">
        <f t="shared" si="47"/>
        <v>0</v>
      </c>
      <c r="AJ210" s="29">
        <f t="shared" si="48"/>
        <v>0</v>
      </c>
      <c r="AO210" s="29">
        <f t="shared" si="49"/>
        <v>0</v>
      </c>
      <c r="AP210" s="29">
        <f t="shared" si="50"/>
        <v>0</v>
      </c>
    </row>
    <row r="211" spans="1:42" x14ac:dyDescent="0.45">
      <c r="A211" s="26">
        <f t="shared" si="39"/>
        <v>209</v>
      </c>
      <c r="B211" s="24">
        <f t="shared" si="40"/>
        <v>46290</v>
      </c>
      <c r="C211" s="23">
        <f t="shared" si="3"/>
        <v>5</v>
      </c>
      <c r="D211" s="23">
        <f t="shared" si="4"/>
        <v>2026</v>
      </c>
      <c r="E211" s="23">
        <f t="shared" si="41"/>
        <v>9</v>
      </c>
      <c r="F211" s="23">
        <f t="shared" si="42"/>
        <v>25</v>
      </c>
      <c r="G211" s="23" t="str">
        <f t="shared" si="6"/>
        <v/>
      </c>
      <c r="H211" s="29">
        <f t="shared" si="43"/>
        <v>0</v>
      </c>
      <c r="N211" s="25" cm="1">
        <f t="array" ref="N211">INDEX(毎月固定!A$28:B$59,日次!$F211,2)</f>
        <v>0</v>
      </c>
      <c r="O211" s="29">
        <f t="shared" si="44"/>
        <v>0</v>
      </c>
      <c r="Y211" s="25" cm="1">
        <f t="array" ref="Y211">INDEX(毎月固定!E$28:F$59,日次!$F211,2)</f>
        <v>0</v>
      </c>
      <c r="Z211" s="29">
        <f t="shared" si="45"/>
        <v>0</v>
      </c>
      <c r="AA211" s="29">
        <f t="shared" si="46"/>
        <v>0</v>
      </c>
      <c r="AH211" s="25" cm="1">
        <f t="array" ref="AH211">INDEX(毎月固定!I$28:J$59,日次!$F211,2)</f>
        <v>0</v>
      </c>
      <c r="AI211" s="29">
        <f t="shared" si="47"/>
        <v>0</v>
      </c>
      <c r="AJ211" s="29">
        <f t="shared" si="48"/>
        <v>0</v>
      </c>
      <c r="AO211" s="29">
        <f t="shared" si="49"/>
        <v>0</v>
      </c>
      <c r="AP211" s="29">
        <f t="shared" si="50"/>
        <v>0</v>
      </c>
    </row>
    <row r="212" spans="1:42" x14ac:dyDescent="0.45">
      <c r="A212" s="26">
        <f t="shared" si="39"/>
        <v>210</v>
      </c>
      <c r="B212" s="24">
        <f t="shared" si="40"/>
        <v>46291</v>
      </c>
      <c r="C212" s="23">
        <f t="shared" si="3"/>
        <v>6</v>
      </c>
      <c r="D212" s="23">
        <f t="shared" si="4"/>
        <v>2026</v>
      </c>
      <c r="E212" s="23">
        <f t="shared" si="41"/>
        <v>9</v>
      </c>
      <c r="F212" s="23">
        <f t="shared" si="42"/>
        <v>26</v>
      </c>
      <c r="G212" s="23" t="str">
        <f t="shared" si="6"/>
        <v/>
      </c>
      <c r="H212" s="29">
        <f t="shared" si="43"/>
        <v>0</v>
      </c>
      <c r="N212" s="25" cm="1">
        <f t="array" ref="N212">INDEX(毎月固定!A$28:B$59,日次!$F212,2)</f>
        <v>0</v>
      </c>
      <c r="O212" s="29">
        <f t="shared" si="44"/>
        <v>0</v>
      </c>
      <c r="Y212" s="25" cm="1">
        <f t="array" ref="Y212">INDEX(毎月固定!E$28:F$59,日次!$F212,2)</f>
        <v>0</v>
      </c>
      <c r="Z212" s="29">
        <f t="shared" si="45"/>
        <v>0</v>
      </c>
      <c r="AA212" s="29">
        <f t="shared" si="46"/>
        <v>0</v>
      </c>
      <c r="AH212" s="25" cm="1">
        <f t="array" ref="AH212">INDEX(毎月固定!I$28:J$59,日次!$F212,2)</f>
        <v>0</v>
      </c>
      <c r="AI212" s="29">
        <f t="shared" si="47"/>
        <v>0</v>
      </c>
      <c r="AJ212" s="29">
        <f t="shared" si="48"/>
        <v>0</v>
      </c>
      <c r="AO212" s="29">
        <f t="shared" si="49"/>
        <v>0</v>
      </c>
      <c r="AP212" s="29">
        <f t="shared" si="50"/>
        <v>0</v>
      </c>
    </row>
    <row r="213" spans="1:42" x14ac:dyDescent="0.45">
      <c r="A213" s="26">
        <f t="shared" si="39"/>
        <v>211</v>
      </c>
      <c r="B213" s="24">
        <f t="shared" si="40"/>
        <v>46292</v>
      </c>
      <c r="C213" s="23">
        <f t="shared" si="3"/>
        <v>7</v>
      </c>
      <c r="D213" s="23">
        <f t="shared" si="4"/>
        <v>2026</v>
      </c>
      <c r="E213" s="23">
        <f t="shared" si="41"/>
        <v>9</v>
      </c>
      <c r="F213" s="23">
        <f t="shared" si="42"/>
        <v>27</v>
      </c>
      <c r="G213" s="23" t="str">
        <f t="shared" si="6"/>
        <v/>
      </c>
      <c r="H213" s="29">
        <f t="shared" si="43"/>
        <v>0</v>
      </c>
      <c r="N213" s="25" cm="1">
        <f t="array" ref="N213">INDEX(毎月固定!A$28:B$59,日次!$F213,2)</f>
        <v>0</v>
      </c>
      <c r="O213" s="29">
        <f t="shared" si="44"/>
        <v>0</v>
      </c>
      <c r="Y213" s="25" cm="1">
        <f t="array" ref="Y213">INDEX(毎月固定!E$28:F$59,日次!$F213,2)</f>
        <v>0</v>
      </c>
      <c r="Z213" s="29">
        <f t="shared" si="45"/>
        <v>0</v>
      </c>
      <c r="AA213" s="29">
        <f t="shared" si="46"/>
        <v>0</v>
      </c>
      <c r="AH213" s="25" cm="1">
        <f t="array" ref="AH213">INDEX(毎月固定!I$28:J$59,日次!$F213,2)</f>
        <v>0</v>
      </c>
      <c r="AI213" s="29">
        <f t="shared" si="47"/>
        <v>0</v>
      </c>
      <c r="AJ213" s="29">
        <f t="shared" si="48"/>
        <v>0</v>
      </c>
      <c r="AO213" s="29">
        <f t="shared" si="49"/>
        <v>0</v>
      </c>
      <c r="AP213" s="29">
        <f t="shared" si="50"/>
        <v>0</v>
      </c>
    </row>
    <row r="214" spans="1:42" x14ac:dyDescent="0.45">
      <c r="A214" s="26">
        <f t="shared" si="39"/>
        <v>212</v>
      </c>
      <c r="B214" s="24">
        <f t="shared" si="40"/>
        <v>46293</v>
      </c>
      <c r="C214" s="23">
        <f t="shared" si="3"/>
        <v>1</v>
      </c>
      <c r="D214" s="23">
        <f t="shared" si="4"/>
        <v>2026</v>
      </c>
      <c r="E214" s="23">
        <f t="shared" si="41"/>
        <v>9</v>
      </c>
      <c r="F214" s="23">
        <f t="shared" si="42"/>
        <v>28</v>
      </c>
      <c r="G214" s="23" t="str">
        <f t="shared" si="6"/>
        <v/>
      </c>
      <c r="H214" s="29">
        <f t="shared" si="43"/>
        <v>0</v>
      </c>
      <c r="N214" s="25" cm="1">
        <f t="array" ref="N214">INDEX(毎月固定!A$28:B$59,日次!$F214,2)</f>
        <v>0</v>
      </c>
      <c r="O214" s="29">
        <f t="shared" si="44"/>
        <v>0</v>
      </c>
      <c r="Y214" s="25" cm="1">
        <f t="array" ref="Y214">INDEX(毎月固定!E$28:F$59,日次!$F214,2)</f>
        <v>0</v>
      </c>
      <c r="Z214" s="29">
        <f t="shared" si="45"/>
        <v>0</v>
      </c>
      <c r="AA214" s="29">
        <f t="shared" si="46"/>
        <v>0</v>
      </c>
      <c r="AH214" s="25" cm="1">
        <f t="array" ref="AH214">INDEX(毎月固定!I$28:J$59,日次!$F214,2)</f>
        <v>0</v>
      </c>
      <c r="AI214" s="29">
        <f t="shared" si="47"/>
        <v>0</v>
      </c>
      <c r="AJ214" s="29">
        <f t="shared" si="48"/>
        <v>0</v>
      </c>
      <c r="AO214" s="29">
        <f t="shared" si="49"/>
        <v>0</v>
      </c>
      <c r="AP214" s="29">
        <f t="shared" si="50"/>
        <v>0</v>
      </c>
    </row>
    <row r="215" spans="1:42" x14ac:dyDescent="0.45">
      <c r="A215" s="26">
        <f t="shared" si="39"/>
        <v>213</v>
      </c>
      <c r="B215" s="24">
        <f t="shared" si="40"/>
        <v>46294</v>
      </c>
      <c r="C215" s="23">
        <f t="shared" si="3"/>
        <v>2</v>
      </c>
      <c r="D215" s="23">
        <f t="shared" si="4"/>
        <v>2026</v>
      </c>
      <c r="E215" s="23">
        <f t="shared" si="41"/>
        <v>9</v>
      </c>
      <c r="F215" s="23">
        <f t="shared" si="42"/>
        <v>29</v>
      </c>
      <c r="G215" s="23" t="str">
        <f t="shared" si="6"/>
        <v/>
      </c>
      <c r="H215" s="29">
        <f t="shared" si="43"/>
        <v>0</v>
      </c>
      <c r="N215" s="25" cm="1">
        <f t="array" ref="N215">INDEX(毎月固定!A$28:B$59,日次!$F215,2)</f>
        <v>0</v>
      </c>
      <c r="O215" s="29">
        <f t="shared" si="44"/>
        <v>0</v>
      </c>
      <c r="Y215" s="25" cm="1">
        <f t="array" ref="Y215">INDEX(毎月固定!E$28:F$59,日次!$F215,2)</f>
        <v>0</v>
      </c>
      <c r="Z215" s="29">
        <f t="shared" si="45"/>
        <v>0</v>
      </c>
      <c r="AA215" s="29">
        <f t="shared" si="46"/>
        <v>0</v>
      </c>
      <c r="AH215" s="25" cm="1">
        <f t="array" ref="AH215">INDEX(毎月固定!I$28:J$59,日次!$F215,2)</f>
        <v>0</v>
      </c>
      <c r="AI215" s="29">
        <f t="shared" si="47"/>
        <v>0</v>
      </c>
      <c r="AJ215" s="29">
        <f t="shared" si="48"/>
        <v>0</v>
      </c>
      <c r="AO215" s="29">
        <f t="shared" si="49"/>
        <v>0</v>
      </c>
      <c r="AP215" s="29">
        <f t="shared" si="50"/>
        <v>0</v>
      </c>
    </row>
    <row r="216" spans="1:42" x14ac:dyDescent="0.45">
      <c r="A216" s="26">
        <f t="shared" si="39"/>
        <v>214</v>
      </c>
      <c r="B216" s="24">
        <f t="shared" si="40"/>
        <v>46295</v>
      </c>
      <c r="C216" s="23">
        <f t="shared" si="3"/>
        <v>3</v>
      </c>
      <c r="D216" s="23">
        <f t="shared" si="4"/>
        <v>2026</v>
      </c>
      <c r="E216" s="23">
        <f t="shared" si="41"/>
        <v>9</v>
      </c>
      <c r="F216" s="23">
        <f t="shared" si="42"/>
        <v>32</v>
      </c>
      <c r="G216" s="23">
        <f t="shared" si="6"/>
        <v>1</v>
      </c>
      <c r="H216" s="29">
        <f t="shared" si="43"/>
        <v>0</v>
      </c>
      <c r="N216" s="25" cm="1">
        <f t="array" ref="N216">INDEX(毎月固定!A$28:B$59,日次!$F216,2)</f>
        <v>0</v>
      </c>
      <c r="O216" s="29">
        <f t="shared" si="44"/>
        <v>0</v>
      </c>
      <c r="Y216" s="25" cm="1">
        <f t="array" ref="Y216">INDEX(毎月固定!E$28:F$59,日次!$F216,2)</f>
        <v>0</v>
      </c>
      <c r="Z216" s="29">
        <f t="shared" si="45"/>
        <v>0</v>
      </c>
      <c r="AA216" s="29">
        <f t="shared" si="46"/>
        <v>0</v>
      </c>
      <c r="AH216" s="25" cm="1">
        <f t="array" ref="AH216">INDEX(毎月固定!I$28:J$59,日次!$F216,2)</f>
        <v>0</v>
      </c>
      <c r="AI216" s="29">
        <f t="shared" si="47"/>
        <v>0</v>
      </c>
      <c r="AJ216" s="29">
        <f t="shared" si="48"/>
        <v>0</v>
      </c>
      <c r="AO216" s="29">
        <f t="shared" si="49"/>
        <v>0</v>
      </c>
      <c r="AP216" s="29">
        <f t="shared" si="50"/>
        <v>0</v>
      </c>
    </row>
    <row r="217" spans="1:42" x14ac:dyDescent="0.45">
      <c r="A217" s="26">
        <f t="shared" si="39"/>
        <v>215</v>
      </c>
      <c r="B217" s="24">
        <f t="shared" si="40"/>
        <v>46296</v>
      </c>
      <c r="C217" s="23">
        <f t="shared" si="3"/>
        <v>4</v>
      </c>
      <c r="D217" s="23">
        <f t="shared" si="4"/>
        <v>2026</v>
      </c>
      <c r="E217" s="23">
        <f t="shared" si="41"/>
        <v>10</v>
      </c>
      <c r="F217" s="23">
        <f t="shared" si="42"/>
        <v>1</v>
      </c>
      <c r="G217" s="23" t="str">
        <f t="shared" si="6"/>
        <v/>
      </c>
      <c r="H217" s="29">
        <f t="shared" si="43"/>
        <v>0</v>
      </c>
      <c r="N217" s="25" cm="1">
        <f t="array" ref="N217">INDEX(毎月固定!A$28:B$59,日次!$F217,2)</f>
        <v>0</v>
      </c>
      <c r="O217" s="29">
        <f t="shared" si="44"/>
        <v>0</v>
      </c>
      <c r="Y217" s="25" cm="1">
        <f t="array" ref="Y217">INDEX(毎月固定!E$28:F$59,日次!$F217,2)</f>
        <v>0</v>
      </c>
      <c r="Z217" s="29">
        <f t="shared" si="45"/>
        <v>0</v>
      </c>
      <c r="AA217" s="29">
        <f t="shared" si="46"/>
        <v>0</v>
      </c>
      <c r="AH217" s="25" cm="1">
        <f t="array" ref="AH217">INDEX(毎月固定!I$28:J$59,日次!$F217,2)</f>
        <v>0</v>
      </c>
      <c r="AI217" s="29">
        <f t="shared" si="47"/>
        <v>0</v>
      </c>
      <c r="AJ217" s="29">
        <f t="shared" si="48"/>
        <v>0</v>
      </c>
      <c r="AO217" s="29">
        <f t="shared" si="49"/>
        <v>0</v>
      </c>
      <c r="AP217" s="29">
        <f t="shared" si="50"/>
        <v>0</v>
      </c>
    </row>
    <row r="218" spans="1:42" x14ac:dyDescent="0.45">
      <c r="A218" s="26">
        <f t="shared" si="39"/>
        <v>216</v>
      </c>
      <c r="B218" s="24">
        <f t="shared" si="40"/>
        <v>46297</v>
      </c>
      <c r="C218" s="23">
        <f t="shared" si="3"/>
        <v>5</v>
      </c>
      <c r="D218" s="23">
        <f t="shared" si="4"/>
        <v>2026</v>
      </c>
      <c r="E218" s="23">
        <f t="shared" si="41"/>
        <v>10</v>
      </c>
      <c r="F218" s="23">
        <f t="shared" si="42"/>
        <v>2</v>
      </c>
      <c r="G218" s="23" t="str">
        <f t="shared" si="6"/>
        <v/>
      </c>
      <c r="H218" s="29">
        <f t="shared" si="43"/>
        <v>0</v>
      </c>
      <c r="N218" s="25" cm="1">
        <f t="array" ref="N218">INDEX(毎月固定!A$28:B$59,日次!$F218,2)</f>
        <v>0</v>
      </c>
      <c r="O218" s="29">
        <f t="shared" si="44"/>
        <v>0</v>
      </c>
      <c r="Y218" s="25" cm="1">
        <f t="array" ref="Y218">INDEX(毎月固定!E$28:F$59,日次!$F218,2)</f>
        <v>0</v>
      </c>
      <c r="Z218" s="29">
        <f t="shared" si="45"/>
        <v>0</v>
      </c>
      <c r="AA218" s="29">
        <f t="shared" si="46"/>
        <v>0</v>
      </c>
      <c r="AH218" s="25" cm="1">
        <f t="array" ref="AH218">INDEX(毎月固定!I$28:J$59,日次!$F218,2)</f>
        <v>0</v>
      </c>
      <c r="AI218" s="29">
        <f t="shared" si="47"/>
        <v>0</v>
      </c>
      <c r="AJ218" s="29">
        <f t="shared" si="48"/>
        <v>0</v>
      </c>
      <c r="AO218" s="29">
        <f t="shared" si="49"/>
        <v>0</v>
      </c>
      <c r="AP218" s="29">
        <f t="shared" si="50"/>
        <v>0</v>
      </c>
    </row>
    <row r="219" spans="1:42" x14ac:dyDescent="0.45">
      <c r="A219" s="26">
        <f t="shared" si="39"/>
        <v>217</v>
      </c>
      <c r="B219" s="24">
        <f t="shared" si="40"/>
        <v>46298</v>
      </c>
      <c r="C219" s="23">
        <f t="shared" si="3"/>
        <v>6</v>
      </c>
      <c r="D219" s="23">
        <f t="shared" si="4"/>
        <v>2026</v>
      </c>
      <c r="E219" s="23">
        <f t="shared" si="41"/>
        <v>10</v>
      </c>
      <c r="F219" s="23">
        <f t="shared" si="42"/>
        <v>3</v>
      </c>
      <c r="G219" s="23" t="str">
        <f t="shared" si="6"/>
        <v/>
      </c>
      <c r="H219" s="29">
        <f t="shared" si="43"/>
        <v>0</v>
      </c>
      <c r="N219" s="25" cm="1">
        <f t="array" ref="N219">INDEX(毎月固定!A$28:B$59,日次!$F219,2)</f>
        <v>0</v>
      </c>
      <c r="O219" s="29">
        <f t="shared" si="44"/>
        <v>0</v>
      </c>
      <c r="Y219" s="25" cm="1">
        <f t="array" ref="Y219">INDEX(毎月固定!E$28:F$59,日次!$F219,2)</f>
        <v>0</v>
      </c>
      <c r="Z219" s="29">
        <f t="shared" si="45"/>
        <v>0</v>
      </c>
      <c r="AA219" s="29">
        <f t="shared" si="46"/>
        <v>0</v>
      </c>
      <c r="AH219" s="25" cm="1">
        <f t="array" ref="AH219">INDEX(毎月固定!I$28:J$59,日次!$F219,2)</f>
        <v>0</v>
      </c>
      <c r="AI219" s="29">
        <f t="shared" si="47"/>
        <v>0</v>
      </c>
      <c r="AJ219" s="29">
        <f t="shared" si="48"/>
        <v>0</v>
      </c>
      <c r="AO219" s="29">
        <f t="shared" si="49"/>
        <v>0</v>
      </c>
      <c r="AP219" s="29">
        <f t="shared" si="50"/>
        <v>0</v>
      </c>
    </row>
    <row r="220" spans="1:42" x14ac:dyDescent="0.45">
      <c r="A220" s="26">
        <f t="shared" si="39"/>
        <v>218</v>
      </c>
      <c r="B220" s="24">
        <f t="shared" si="40"/>
        <v>46299</v>
      </c>
      <c r="C220" s="23">
        <f t="shared" ref="C220:C283" si="51">WEEKDAY(B220,2)</f>
        <v>7</v>
      </c>
      <c r="D220" s="23">
        <f t="shared" ref="D220:D283" si="52">YEAR(B220)</f>
        <v>2026</v>
      </c>
      <c r="E220" s="23">
        <f t="shared" si="41"/>
        <v>10</v>
      </c>
      <c r="F220" s="23">
        <f t="shared" si="42"/>
        <v>4</v>
      </c>
      <c r="G220" s="23" t="str">
        <f t="shared" ref="G220:G283" si="53">IF(F221=1,1,"")</f>
        <v/>
      </c>
      <c r="H220" s="29">
        <f t="shared" si="43"/>
        <v>0</v>
      </c>
      <c r="N220" s="25" cm="1">
        <f t="array" ref="N220">INDEX(毎月固定!A$28:B$59,日次!$F220,2)</f>
        <v>0</v>
      </c>
      <c r="O220" s="29">
        <f t="shared" si="44"/>
        <v>0</v>
      </c>
      <c r="Y220" s="25" cm="1">
        <f t="array" ref="Y220">INDEX(毎月固定!E$28:F$59,日次!$F220,2)</f>
        <v>0</v>
      </c>
      <c r="Z220" s="29">
        <f t="shared" si="45"/>
        <v>0</v>
      </c>
      <c r="AA220" s="29">
        <f t="shared" si="46"/>
        <v>0</v>
      </c>
      <c r="AH220" s="25" cm="1">
        <f t="array" ref="AH220">INDEX(毎月固定!I$28:J$59,日次!$F220,2)</f>
        <v>0</v>
      </c>
      <c r="AI220" s="29">
        <f t="shared" si="47"/>
        <v>0</v>
      </c>
      <c r="AJ220" s="29">
        <f t="shared" si="48"/>
        <v>0</v>
      </c>
      <c r="AO220" s="29">
        <f t="shared" si="49"/>
        <v>0</v>
      </c>
      <c r="AP220" s="29">
        <f t="shared" si="50"/>
        <v>0</v>
      </c>
    </row>
    <row r="221" spans="1:42" x14ac:dyDescent="0.45">
      <c r="A221" s="26">
        <f t="shared" ref="A221:A284" si="54">A220+1</f>
        <v>219</v>
      </c>
      <c r="B221" s="24">
        <f t="shared" ref="B221:B284" si="55">B220+1</f>
        <v>46300</v>
      </c>
      <c r="C221" s="23">
        <f t="shared" si="51"/>
        <v>1</v>
      </c>
      <c r="D221" s="23">
        <f t="shared" si="52"/>
        <v>2026</v>
      </c>
      <c r="E221" s="23">
        <f t="shared" ref="E221:E284" si="56">MONTH(B221)</f>
        <v>10</v>
      </c>
      <c r="F221" s="23">
        <f t="shared" ref="F221:F284" si="57">IF(G221=1,32,DAY(B221))</f>
        <v>5</v>
      </c>
      <c r="G221" s="23" t="str">
        <f t="shared" si="53"/>
        <v/>
      </c>
      <c r="H221" s="29">
        <f t="shared" ref="H221:H284" si="58">AJ220</f>
        <v>0</v>
      </c>
      <c r="N221" s="25" cm="1">
        <f t="array" ref="N221">INDEX(毎月固定!A$28:B$59,日次!$F221,2)</f>
        <v>0</v>
      </c>
      <c r="O221" s="29">
        <f t="shared" ref="O221:O284" si="59">SUM(I221:L221,N221)</f>
        <v>0</v>
      </c>
      <c r="Y221" s="25" cm="1">
        <f t="array" ref="Y221">INDEX(毎月固定!E$28:F$59,日次!$F221,2)</f>
        <v>0</v>
      </c>
      <c r="Z221" s="29">
        <f t="shared" ref="Z221:Z284" si="60">SUM(P221:R221,T221:W221,Y221)</f>
        <v>0</v>
      </c>
      <c r="AA221" s="29">
        <f t="shared" ref="AA221:AA284" si="61">H221+O221-Z221</f>
        <v>0</v>
      </c>
      <c r="AH221" s="25" cm="1">
        <f t="array" ref="AH221">INDEX(毎月固定!I$28:J$59,日次!$F221,2)</f>
        <v>0</v>
      </c>
      <c r="AI221" s="29">
        <f t="shared" si="47"/>
        <v>0</v>
      </c>
      <c r="AJ221" s="29">
        <f t="shared" si="48"/>
        <v>0</v>
      </c>
      <c r="AO221" s="29">
        <f t="shared" si="49"/>
        <v>0</v>
      </c>
      <c r="AP221" s="29">
        <f t="shared" si="50"/>
        <v>0</v>
      </c>
    </row>
    <row r="222" spans="1:42" x14ac:dyDescent="0.45">
      <c r="A222" s="26">
        <f t="shared" si="54"/>
        <v>220</v>
      </c>
      <c r="B222" s="24">
        <f t="shared" si="55"/>
        <v>46301</v>
      </c>
      <c r="C222" s="23">
        <f t="shared" si="51"/>
        <v>2</v>
      </c>
      <c r="D222" s="23">
        <f t="shared" si="52"/>
        <v>2026</v>
      </c>
      <c r="E222" s="23">
        <f t="shared" si="56"/>
        <v>10</v>
      </c>
      <c r="F222" s="23">
        <f t="shared" si="57"/>
        <v>6</v>
      </c>
      <c r="G222" s="23" t="str">
        <f t="shared" si="53"/>
        <v/>
      </c>
      <c r="H222" s="29">
        <f t="shared" si="58"/>
        <v>0</v>
      </c>
      <c r="N222" s="25" cm="1">
        <f t="array" ref="N222">INDEX(毎月固定!A$28:B$59,日次!$F222,2)</f>
        <v>0</v>
      </c>
      <c r="O222" s="29">
        <f t="shared" si="59"/>
        <v>0</v>
      </c>
      <c r="Y222" s="25" cm="1">
        <f t="array" ref="Y222">INDEX(毎月固定!E$28:F$59,日次!$F222,2)</f>
        <v>0</v>
      </c>
      <c r="Z222" s="29">
        <f t="shared" si="60"/>
        <v>0</v>
      </c>
      <c r="AA222" s="29">
        <f t="shared" si="61"/>
        <v>0</v>
      </c>
      <c r="AH222" s="25" cm="1">
        <f t="array" ref="AH222">INDEX(毎月固定!I$28:J$59,日次!$F222,2)</f>
        <v>0</v>
      </c>
      <c r="AI222" s="29">
        <f t="shared" si="47"/>
        <v>0</v>
      </c>
      <c r="AJ222" s="29">
        <f t="shared" si="48"/>
        <v>0</v>
      </c>
      <c r="AO222" s="29">
        <f t="shared" si="49"/>
        <v>0</v>
      </c>
      <c r="AP222" s="29">
        <f t="shared" si="50"/>
        <v>0</v>
      </c>
    </row>
    <row r="223" spans="1:42" x14ac:dyDescent="0.45">
      <c r="A223" s="26">
        <f t="shared" si="54"/>
        <v>221</v>
      </c>
      <c r="B223" s="24">
        <f t="shared" si="55"/>
        <v>46302</v>
      </c>
      <c r="C223" s="23">
        <f t="shared" si="51"/>
        <v>3</v>
      </c>
      <c r="D223" s="23">
        <f t="shared" si="52"/>
        <v>2026</v>
      </c>
      <c r="E223" s="23">
        <f t="shared" si="56"/>
        <v>10</v>
      </c>
      <c r="F223" s="23">
        <f t="shared" si="57"/>
        <v>7</v>
      </c>
      <c r="G223" s="23" t="str">
        <f t="shared" si="53"/>
        <v/>
      </c>
      <c r="H223" s="29">
        <f t="shared" si="58"/>
        <v>0</v>
      </c>
      <c r="N223" s="25" cm="1">
        <f t="array" ref="N223">INDEX(毎月固定!A$28:B$59,日次!$F223,2)</f>
        <v>0</v>
      </c>
      <c r="O223" s="29">
        <f t="shared" si="59"/>
        <v>0</v>
      </c>
      <c r="Y223" s="25" cm="1">
        <f t="array" ref="Y223">INDEX(毎月固定!E$28:F$59,日次!$F223,2)</f>
        <v>0</v>
      </c>
      <c r="Z223" s="29">
        <f t="shared" si="60"/>
        <v>0</v>
      </c>
      <c r="AA223" s="29">
        <f t="shared" si="61"/>
        <v>0</v>
      </c>
      <c r="AH223" s="25" cm="1">
        <f t="array" ref="AH223">INDEX(毎月固定!I$28:J$59,日次!$F223,2)</f>
        <v>0</v>
      </c>
      <c r="AI223" s="29">
        <f t="shared" si="47"/>
        <v>0</v>
      </c>
      <c r="AJ223" s="29">
        <f t="shared" si="48"/>
        <v>0</v>
      </c>
      <c r="AO223" s="29">
        <f t="shared" si="49"/>
        <v>0</v>
      </c>
      <c r="AP223" s="29">
        <f t="shared" si="50"/>
        <v>0</v>
      </c>
    </row>
    <row r="224" spans="1:42" x14ac:dyDescent="0.45">
      <c r="A224" s="26">
        <f t="shared" si="54"/>
        <v>222</v>
      </c>
      <c r="B224" s="24">
        <f t="shared" si="55"/>
        <v>46303</v>
      </c>
      <c r="C224" s="23">
        <f t="shared" si="51"/>
        <v>4</v>
      </c>
      <c r="D224" s="23">
        <f t="shared" si="52"/>
        <v>2026</v>
      </c>
      <c r="E224" s="23">
        <f t="shared" si="56"/>
        <v>10</v>
      </c>
      <c r="F224" s="23">
        <f t="shared" si="57"/>
        <v>8</v>
      </c>
      <c r="G224" s="23" t="str">
        <f t="shared" si="53"/>
        <v/>
      </c>
      <c r="H224" s="29">
        <f t="shared" si="58"/>
        <v>0</v>
      </c>
      <c r="N224" s="25" cm="1">
        <f t="array" ref="N224">INDEX(毎月固定!A$28:B$59,日次!$F224,2)</f>
        <v>0</v>
      </c>
      <c r="O224" s="29">
        <f t="shared" si="59"/>
        <v>0</v>
      </c>
      <c r="Y224" s="25" cm="1">
        <f t="array" ref="Y224">INDEX(毎月固定!E$28:F$59,日次!$F224,2)</f>
        <v>0</v>
      </c>
      <c r="Z224" s="29">
        <f t="shared" si="60"/>
        <v>0</v>
      </c>
      <c r="AA224" s="29">
        <f t="shared" si="61"/>
        <v>0</v>
      </c>
      <c r="AH224" s="25" cm="1">
        <f t="array" ref="AH224">INDEX(毎月固定!I$28:J$59,日次!$F224,2)</f>
        <v>0</v>
      </c>
      <c r="AI224" s="29">
        <f t="shared" si="47"/>
        <v>0</v>
      </c>
      <c r="AJ224" s="29">
        <f t="shared" si="48"/>
        <v>0</v>
      </c>
      <c r="AO224" s="29">
        <f t="shared" si="49"/>
        <v>0</v>
      </c>
      <c r="AP224" s="29">
        <f t="shared" si="50"/>
        <v>0</v>
      </c>
    </row>
    <row r="225" spans="1:42" x14ac:dyDescent="0.45">
      <c r="A225" s="26">
        <f t="shared" si="54"/>
        <v>223</v>
      </c>
      <c r="B225" s="24">
        <f t="shared" si="55"/>
        <v>46304</v>
      </c>
      <c r="C225" s="23">
        <f t="shared" si="51"/>
        <v>5</v>
      </c>
      <c r="D225" s="23">
        <f t="shared" si="52"/>
        <v>2026</v>
      </c>
      <c r="E225" s="23">
        <f t="shared" si="56"/>
        <v>10</v>
      </c>
      <c r="F225" s="23">
        <f t="shared" si="57"/>
        <v>9</v>
      </c>
      <c r="G225" s="23" t="str">
        <f t="shared" si="53"/>
        <v/>
      </c>
      <c r="H225" s="29">
        <f t="shared" si="58"/>
        <v>0</v>
      </c>
      <c r="N225" s="25" cm="1">
        <f t="array" ref="N225">INDEX(毎月固定!A$28:B$59,日次!$F225,2)</f>
        <v>0</v>
      </c>
      <c r="O225" s="29">
        <f t="shared" si="59"/>
        <v>0</v>
      </c>
      <c r="Y225" s="25" cm="1">
        <f t="array" ref="Y225">INDEX(毎月固定!E$28:F$59,日次!$F225,2)</f>
        <v>0</v>
      </c>
      <c r="Z225" s="29">
        <f t="shared" si="60"/>
        <v>0</v>
      </c>
      <c r="AA225" s="29">
        <f t="shared" si="61"/>
        <v>0</v>
      </c>
      <c r="AH225" s="25" cm="1">
        <f t="array" ref="AH225">INDEX(毎月固定!I$28:J$59,日次!$F225,2)</f>
        <v>0</v>
      </c>
      <c r="AI225" s="29">
        <f t="shared" si="47"/>
        <v>0</v>
      </c>
      <c r="AJ225" s="29">
        <f t="shared" si="48"/>
        <v>0</v>
      </c>
      <c r="AO225" s="29">
        <f t="shared" si="49"/>
        <v>0</v>
      </c>
      <c r="AP225" s="29">
        <f t="shared" si="50"/>
        <v>0</v>
      </c>
    </row>
    <row r="226" spans="1:42" x14ac:dyDescent="0.45">
      <c r="A226" s="26">
        <f t="shared" si="54"/>
        <v>224</v>
      </c>
      <c r="B226" s="24">
        <f t="shared" si="55"/>
        <v>46305</v>
      </c>
      <c r="C226" s="23">
        <f t="shared" si="51"/>
        <v>6</v>
      </c>
      <c r="D226" s="23">
        <f t="shared" si="52"/>
        <v>2026</v>
      </c>
      <c r="E226" s="23">
        <f t="shared" si="56"/>
        <v>10</v>
      </c>
      <c r="F226" s="23">
        <f t="shared" si="57"/>
        <v>10</v>
      </c>
      <c r="G226" s="23" t="str">
        <f t="shared" si="53"/>
        <v/>
      </c>
      <c r="H226" s="29">
        <f t="shared" si="58"/>
        <v>0</v>
      </c>
      <c r="N226" s="25" cm="1">
        <f t="array" ref="N226">INDEX(毎月固定!A$28:B$59,日次!$F226,2)</f>
        <v>0</v>
      </c>
      <c r="O226" s="29">
        <f t="shared" si="59"/>
        <v>0</v>
      </c>
      <c r="Y226" s="25" cm="1">
        <f t="array" ref="Y226">INDEX(毎月固定!E$28:F$59,日次!$F226,2)</f>
        <v>0</v>
      </c>
      <c r="Z226" s="29">
        <f t="shared" si="60"/>
        <v>0</v>
      </c>
      <c r="AA226" s="29">
        <f t="shared" si="61"/>
        <v>0</v>
      </c>
      <c r="AH226" s="25" cm="1">
        <f t="array" ref="AH226">INDEX(毎月固定!I$28:J$59,日次!$F226,2)</f>
        <v>0</v>
      </c>
      <c r="AI226" s="29">
        <f t="shared" si="47"/>
        <v>0</v>
      </c>
      <c r="AJ226" s="29">
        <f t="shared" si="48"/>
        <v>0</v>
      </c>
      <c r="AO226" s="29">
        <f t="shared" si="49"/>
        <v>0</v>
      </c>
      <c r="AP226" s="29">
        <f t="shared" si="50"/>
        <v>0</v>
      </c>
    </row>
    <row r="227" spans="1:42" x14ac:dyDescent="0.45">
      <c r="A227" s="26">
        <f t="shared" si="54"/>
        <v>225</v>
      </c>
      <c r="B227" s="24">
        <f t="shared" si="55"/>
        <v>46306</v>
      </c>
      <c r="C227" s="23">
        <f t="shared" si="51"/>
        <v>7</v>
      </c>
      <c r="D227" s="23">
        <f t="shared" si="52"/>
        <v>2026</v>
      </c>
      <c r="E227" s="23">
        <f t="shared" si="56"/>
        <v>10</v>
      </c>
      <c r="F227" s="23">
        <f t="shared" si="57"/>
        <v>11</v>
      </c>
      <c r="G227" s="23" t="str">
        <f t="shared" si="53"/>
        <v/>
      </c>
      <c r="H227" s="29">
        <f t="shared" si="58"/>
        <v>0</v>
      </c>
      <c r="N227" s="25" cm="1">
        <f t="array" ref="N227">INDEX(毎月固定!A$28:B$59,日次!$F227,2)</f>
        <v>0</v>
      </c>
      <c r="O227" s="29">
        <f t="shared" si="59"/>
        <v>0</v>
      </c>
      <c r="Y227" s="25" cm="1">
        <f t="array" ref="Y227">INDEX(毎月固定!E$28:F$59,日次!$F227,2)</f>
        <v>0</v>
      </c>
      <c r="Z227" s="29">
        <f t="shared" si="60"/>
        <v>0</v>
      </c>
      <c r="AA227" s="29">
        <f t="shared" si="61"/>
        <v>0</v>
      </c>
      <c r="AH227" s="25" cm="1">
        <f t="array" ref="AH227">INDEX(毎月固定!I$28:J$59,日次!$F227,2)</f>
        <v>0</v>
      </c>
      <c r="AI227" s="29">
        <f t="shared" si="47"/>
        <v>0</v>
      </c>
      <c r="AJ227" s="29">
        <f t="shared" si="48"/>
        <v>0</v>
      </c>
      <c r="AO227" s="29">
        <f t="shared" si="49"/>
        <v>0</v>
      </c>
      <c r="AP227" s="29">
        <f t="shared" si="50"/>
        <v>0</v>
      </c>
    </row>
    <row r="228" spans="1:42" x14ac:dyDescent="0.45">
      <c r="A228" s="26">
        <f t="shared" si="54"/>
        <v>226</v>
      </c>
      <c r="B228" s="24">
        <f t="shared" si="55"/>
        <v>46307</v>
      </c>
      <c r="C228" s="23">
        <f t="shared" si="51"/>
        <v>1</v>
      </c>
      <c r="D228" s="23">
        <f t="shared" si="52"/>
        <v>2026</v>
      </c>
      <c r="E228" s="23">
        <f t="shared" si="56"/>
        <v>10</v>
      </c>
      <c r="F228" s="23">
        <f t="shared" si="57"/>
        <v>12</v>
      </c>
      <c r="G228" s="23" t="str">
        <f t="shared" si="53"/>
        <v/>
      </c>
      <c r="H228" s="29">
        <f t="shared" si="58"/>
        <v>0</v>
      </c>
      <c r="N228" s="25" cm="1">
        <f t="array" ref="N228">INDEX(毎月固定!A$28:B$59,日次!$F228,2)</f>
        <v>0</v>
      </c>
      <c r="O228" s="29">
        <f t="shared" si="59"/>
        <v>0</v>
      </c>
      <c r="Y228" s="25" cm="1">
        <f t="array" ref="Y228">INDEX(毎月固定!E$28:F$59,日次!$F228,2)</f>
        <v>0</v>
      </c>
      <c r="Z228" s="29">
        <f t="shared" si="60"/>
        <v>0</v>
      </c>
      <c r="AA228" s="29">
        <f t="shared" si="61"/>
        <v>0</v>
      </c>
      <c r="AH228" s="25" cm="1">
        <f t="array" ref="AH228">INDEX(毎月固定!I$28:J$59,日次!$F228,2)</f>
        <v>0</v>
      </c>
      <c r="AI228" s="29">
        <f t="shared" si="47"/>
        <v>0</v>
      </c>
      <c r="AJ228" s="29">
        <f t="shared" si="48"/>
        <v>0</v>
      </c>
      <c r="AO228" s="29">
        <f t="shared" si="49"/>
        <v>0</v>
      </c>
      <c r="AP228" s="29">
        <f t="shared" si="50"/>
        <v>0</v>
      </c>
    </row>
    <row r="229" spans="1:42" x14ac:dyDescent="0.45">
      <c r="A229" s="26">
        <f t="shared" si="54"/>
        <v>227</v>
      </c>
      <c r="B229" s="24">
        <f t="shared" si="55"/>
        <v>46308</v>
      </c>
      <c r="C229" s="23">
        <f t="shared" si="51"/>
        <v>2</v>
      </c>
      <c r="D229" s="23">
        <f t="shared" si="52"/>
        <v>2026</v>
      </c>
      <c r="E229" s="23">
        <f t="shared" si="56"/>
        <v>10</v>
      </c>
      <c r="F229" s="23">
        <f t="shared" si="57"/>
        <v>13</v>
      </c>
      <c r="G229" s="23" t="str">
        <f t="shared" si="53"/>
        <v/>
      </c>
      <c r="H229" s="29">
        <f t="shared" si="58"/>
        <v>0</v>
      </c>
      <c r="N229" s="25" cm="1">
        <f t="array" ref="N229">INDEX(毎月固定!A$28:B$59,日次!$F229,2)</f>
        <v>0</v>
      </c>
      <c r="O229" s="29">
        <f t="shared" si="59"/>
        <v>0</v>
      </c>
      <c r="Y229" s="25" cm="1">
        <f t="array" ref="Y229">INDEX(毎月固定!E$28:F$59,日次!$F229,2)</f>
        <v>0</v>
      </c>
      <c r="Z229" s="29">
        <f t="shared" si="60"/>
        <v>0</v>
      </c>
      <c r="AA229" s="29">
        <f t="shared" si="61"/>
        <v>0</v>
      </c>
      <c r="AH229" s="25" cm="1">
        <f t="array" ref="AH229">INDEX(毎月固定!I$28:J$59,日次!$F229,2)</f>
        <v>0</v>
      </c>
      <c r="AI229" s="29">
        <f t="shared" si="47"/>
        <v>0</v>
      </c>
      <c r="AJ229" s="29">
        <f t="shared" si="48"/>
        <v>0</v>
      </c>
      <c r="AO229" s="29">
        <f t="shared" si="49"/>
        <v>0</v>
      </c>
      <c r="AP229" s="29">
        <f t="shared" si="50"/>
        <v>0</v>
      </c>
    </row>
    <row r="230" spans="1:42" x14ac:dyDescent="0.45">
      <c r="A230" s="26">
        <f t="shared" si="54"/>
        <v>228</v>
      </c>
      <c r="B230" s="24">
        <f t="shared" si="55"/>
        <v>46309</v>
      </c>
      <c r="C230" s="23">
        <f t="shared" si="51"/>
        <v>3</v>
      </c>
      <c r="D230" s="23">
        <f t="shared" si="52"/>
        <v>2026</v>
      </c>
      <c r="E230" s="23">
        <f t="shared" si="56"/>
        <v>10</v>
      </c>
      <c r="F230" s="23">
        <f t="shared" si="57"/>
        <v>14</v>
      </c>
      <c r="G230" s="23" t="str">
        <f t="shared" si="53"/>
        <v/>
      </c>
      <c r="H230" s="29">
        <f t="shared" si="58"/>
        <v>0</v>
      </c>
      <c r="N230" s="25" cm="1">
        <f t="array" ref="N230">INDEX(毎月固定!A$28:B$59,日次!$F230,2)</f>
        <v>0</v>
      </c>
      <c r="O230" s="29">
        <f t="shared" si="59"/>
        <v>0</v>
      </c>
      <c r="Y230" s="25" cm="1">
        <f t="array" ref="Y230">INDEX(毎月固定!E$28:F$59,日次!$F230,2)</f>
        <v>0</v>
      </c>
      <c r="Z230" s="29">
        <f t="shared" si="60"/>
        <v>0</v>
      </c>
      <c r="AA230" s="29">
        <f t="shared" si="61"/>
        <v>0</v>
      </c>
      <c r="AH230" s="25" cm="1">
        <f t="array" ref="AH230">INDEX(毎月固定!I$28:J$59,日次!$F230,2)</f>
        <v>0</v>
      </c>
      <c r="AI230" s="29">
        <f t="shared" si="47"/>
        <v>0</v>
      </c>
      <c r="AJ230" s="29">
        <f t="shared" si="48"/>
        <v>0</v>
      </c>
      <c r="AO230" s="29">
        <f t="shared" si="49"/>
        <v>0</v>
      </c>
      <c r="AP230" s="29">
        <f t="shared" si="50"/>
        <v>0</v>
      </c>
    </row>
    <row r="231" spans="1:42" x14ac:dyDescent="0.45">
      <c r="A231" s="26">
        <f t="shared" si="54"/>
        <v>229</v>
      </c>
      <c r="B231" s="24">
        <f t="shared" si="55"/>
        <v>46310</v>
      </c>
      <c r="C231" s="23">
        <f t="shared" si="51"/>
        <v>4</v>
      </c>
      <c r="D231" s="23">
        <f t="shared" si="52"/>
        <v>2026</v>
      </c>
      <c r="E231" s="23">
        <f t="shared" si="56"/>
        <v>10</v>
      </c>
      <c r="F231" s="23">
        <f t="shared" si="57"/>
        <v>15</v>
      </c>
      <c r="G231" s="23" t="str">
        <f t="shared" si="53"/>
        <v/>
      </c>
      <c r="H231" s="29">
        <f t="shared" si="58"/>
        <v>0</v>
      </c>
      <c r="N231" s="25" cm="1">
        <f t="array" ref="N231">INDEX(毎月固定!A$28:B$59,日次!$F231,2)</f>
        <v>0</v>
      </c>
      <c r="O231" s="29">
        <f t="shared" si="59"/>
        <v>0</v>
      </c>
      <c r="Y231" s="25" cm="1">
        <f t="array" ref="Y231">INDEX(毎月固定!E$28:F$59,日次!$F231,2)</f>
        <v>0</v>
      </c>
      <c r="Z231" s="29">
        <f t="shared" si="60"/>
        <v>0</v>
      </c>
      <c r="AA231" s="29">
        <f t="shared" si="61"/>
        <v>0</v>
      </c>
      <c r="AH231" s="25" cm="1">
        <f t="array" ref="AH231">INDEX(毎月固定!I$28:J$59,日次!$F231,2)</f>
        <v>0</v>
      </c>
      <c r="AI231" s="29">
        <f t="shared" si="47"/>
        <v>0</v>
      </c>
      <c r="AJ231" s="29">
        <f t="shared" si="48"/>
        <v>0</v>
      </c>
      <c r="AO231" s="29">
        <f t="shared" si="49"/>
        <v>0</v>
      </c>
      <c r="AP231" s="29">
        <f t="shared" si="50"/>
        <v>0</v>
      </c>
    </row>
    <row r="232" spans="1:42" x14ac:dyDescent="0.45">
      <c r="A232" s="26">
        <f t="shared" si="54"/>
        <v>230</v>
      </c>
      <c r="B232" s="24">
        <f t="shared" si="55"/>
        <v>46311</v>
      </c>
      <c r="C232" s="23">
        <f t="shared" si="51"/>
        <v>5</v>
      </c>
      <c r="D232" s="23">
        <f t="shared" si="52"/>
        <v>2026</v>
      </c>
      <c r="E232" s="23">
        <f t="shared" si="56"/>
        <v>10</v>
      </c>
      <c r="F232" s="23">
        <f t="shared" si="57"/>
        <v>16</v>
      </c>
      <c r="G232" s="23" t="str">
        <f t="shared" si="53"/>
        <v/>
      </c>
      <c r="H232" s="29">
        <f t="shared" si="58"/>
        <v>0</v>
      </c>
      <c r="N232" s="25" cm="1">
        <f t="array" ref="N232">INDEX(毎月固定!A$28:B$59,日次!$F232,2)</f>
        <v>0</v>
      </c>
      <c r="O232" s="29">
        <f t="shared" si="59"/>
        <v>0</v>
      </c>
      <c r="Y232" s="25" cm="1">
        <f t="array" ref="Y232">INDEX(毎月固定!E$28:F$59,日次!$F232,2)</f>
        <v>0</v>
      </c>
      <c r="Z232" s="29">
        <f t="shared" si="60"/>
        <v>0</v>
      </c>
      <c r="AA232" s="29">
        <f t="shared" si="61"/>
        <v>0</v>
      </c>
      <c r="AH232" s="25" cm="1">
        <f t="array" ref="AH232">INDEX(毎月固定!I$28:J$59,日次!$F232,2)</f>
        <v>0</v>
      </c>
      <c r="AI232" s="29">
        <f t="shared" si="47"/>
        <v>0</v>
      </c>
      <c r="AJ232" s="29">
        <f t="shared" si="48"/>
        <v>0</v>
      </c>
      <c r="AO232" s="29">
        <f t="shared" si="49"/>
        <v>0</v>
      </c>
      <c r="AP232" s="29">
        <f t="shared" si="50"/>
        <v>0</v>
      </c>
    </row>
    <row r="233" spans="1:42" x14ac:dyDescent="0.45">
      <c r="A233" s="26">
        <f t="shared" si="54"/>
        <v>231</v>
      </c>
      <c r="B233" s="24">
        <f t="shared" si="55"/>
        <v>46312</v>
      </c>
      <c r="C233" s="23">
        <f t="shared" si="51"/>
        <v>6</v>
      </c>
      <c r="D233" s="23">
        <f t="shared" si="52"/>
        <v>2026</v>
      </c>
      <c r="E233" s="23">
        <f t="shared" si="56"/>
        <v>10</v>
      </c>
      <c r="F233" s="23">
        <f t="shared" si="57"/>
        <v>17</v>
      </c>
      <c r="G233" s="23" t="str">
        <f t="shared" si="53"/>
        <v/>
      </c>
      <c r="H233" s="29">
        <f t="shared" si="58"/>
        <v>0</v>
      </c>
      <c r="N233" s="25" cm="1">
        <f t="array" ref="N233">INDEX(毎月固定!A$28:B$59,日次!$F233,2)</f>
        <v>0</v>
      </c>
      <c r="O233" s="29">
        <f t="shared" si="59"/>
        <v>0</v>
      </c>
      <c r="Y233" s="25" cm="1">
        <f t="array" ref="Y233">INDEX(毎月固定!E$28:F$59,日次!$F233,2)</f>
        <v>0</v>
      </c>
      <c r="Z233" s="29">
        <f t="shared" si="60"/>
        <v>0</v>
      </c>
      <c r="AA233" s="29">
        <f t="shared" si="61"/>
        <v>0</v>
      </c>
      <c r="AH233" s="25" cm="1">
        <f t="array" ref="AH233">INDEX(毎月固定!I$28:J$59,日次!$F233,2)</f>
        <v>0</v>
      </c>
      <c r="AI233" s="29">
        <f t="shared" si="47"/>
        <v>0</v>
      </c>
      <c r="AJ233" s="29">
        <f t="shared" si="48"/>
        <v>0</v>
      </c>
      <c r="AO233" s="29">
        <f t="shared" si="49"/>
        <v>0</v>
      </c>
      <c r="AP233" s="29">
        <f t="shared" si="50"/>
        <v>0</v>
      </c>
    </row>
    <row r="234" spans="1:42" x14ac:dyDescent="0.45">
      <c r="A234" s="26">
        <f t="shared" si="54"/>
        <v>232</v>
      </c>
      <c r="B234" s="24">
        <f t="shared" si="55"/>
        <v>46313</v>
      </c>
      <c r="C234" s="23">
        <f t="shared" si="51"/>
        <v>7</v>
      </c>
      <c r="D234" s="23">
        <f t="shared" si="52"/>
        <v>2026</v>
      </c>
      <c r="E234" s="23">
        <f t="shared" si="56"/>
        <v>10</v>
      </c>
      <c r="F234" s="23">
        <f t="shared" si="57"/>
        <v>18</v>
      </c>
      <c r="G234" s="23" t="str">
        <f t="shared" si="53"/>
        <v/>
      </c>
      <c r="H234" s="29">
        <f t="shared" si="58"/>
        <v>0</v>
      </c>
      <c r="N234" s="25" cm="1">
        <f t="array" ref="N234">INDEX(毎月固定!A$28:B$59,日次!$F234,2)</f>
        <v>0</v>
      </c>
      <c r="O234" s="29">
        <f t="shared" si="59"/>
        <v>0</v>
      </c>
      <c r="Y234" s="25" cm="1">
        <f t="array" ref="Y234">INDEX(毎月固定!E$28:F$59,日次!$F234,2)</f>
        <v>0</v>
      </c>
      <c r="Z234" s="29">
        <f t="shared" si="60"/>
        <v>0</v>
      </c>
      <c r="AA234" s="29">
        <f t="shared" si="61"/>
        <v>0</v>
      </c>
      <c r="AH234" s="25" cm="1">
        <f t="array" ref="AH234">INDEX(毎月固定!I$28:J$59,日次!$F234,2)</f>
        <v>0</v>
      </c>
      <c r="AI234" s="29">
        <f t="shared" si="47"/>
        <v>0</v>
      </c>
      <c r="AJ234" s="29">
        <f t="shared" si="48"/>
        <v>0</v>
      </c>
      <c r="AO234" s="29">
        <f t="shared" si="49"/>
        <v>0</v>
      </c>
      <c r="AP234" s="29">
        <f t="shared" si="50"/>
        <v>0</v>
      </c>
    </row>
    <row r="235" spans="1:42" x14ac:dyDescent="0.45">
      <c r="A235" s="26">
        <f t="shared" si="54"/>
        <v>233</v>
      </c>
      <c r="B235" s="24">
        <f t="shared" si="55"/>
        <v>46314</v>
      </c>
      <c r="C235" s="23">
        <f t="shared" si="51"/>
        <v>1</v>
      </c>
      <c r="D235" s="23">
        <f t="shared" si="52"/>
        <v>2026</v>
      </c>
      <c r="E235" s="23">
        <f t="shared" si="56"/>
        <v>10</v>
      </c>
      <c r="F235" s="23">
        <f t="shared" si="57"/>
        <v>19</v>
      </c>
      <c r="G235" s="23" t="str">
        <f t="shared" si="53"/>
        <v/>
      </c>
      <c r="H235" s="29">
        <f t="shared" si="58"/>
        <v>0</v>
      </c>
      <c r="N235" s="25" cm="1">
        <f t="array" ref="N235">INDEX(毎月固定!A$28:B$59,日次!$F235,2)</f>
        <v>0</v>
      </c>
      <c r="O235" s="29">
        <f t="shared" si="59"/>
        <v>0</v>
      </c>
      <c r="Y235" s="25" cm="1">
        <f t="array" ref="Y235">INDEX(毎月固定!E$28:F$59,日次!$F235,2)</f>
        <v>0</v>
      </c>
      <c r="Z235" s="29">
        <f t="shared" si="60"/>
        <v>0</v>
      </c>
      <c r="AA235" s="29">
        <f t="shared" si="61"/>
        <v>0</v>
      </c>
      <c r="AH235" s="25" cm="1">
        <f t="array" ref="AH235">INDEX(毎月固定!I$28:J$59,日次!$F235,2)</f>
        <v>0</v>
      </c>
      <c r="AI235" s="29">
        <f t="shared" si="47"/>
        <v>0</v>
      </c>
      <c r="AJ235" s="29">
        <f t="shared" si="48"/>
        <v>0</v>
      </c>
      <c r="AO235" s="29">
        <f t="shared" si="49"/>
        <v>0</v>
      </c>
      <c r="AP235" s="29">
        <f t="shared" si="50"/>
        <v>0</v>
      </c>
    </row>
    <row r="236" spans="1:42" x14ac:dyDescent="0.45">
      <c r="A236" s="26">
        <f t="shared" si="54"/>
        <v>234</v>
      </c>
      <c r="B236" s="24">
        <f t="shared" si="55"/>
        <v>46315</v>
      </c>
      <c r="C236" s="23">
        <f t="shared" si="51"/>
        <v>2</v>
      </c>
      <c r="D236" s="23">
        <f t="shared" si="52"/>
        <v>2026</v>
      </c>
      <c r="E236" s="23">
        <f t="shared" si="56"/>
        <v>10</v>
      </c>
      <c r="F236" s="23">
        <f t="shared" si="57"/>
        <v>20</v>
      </c>
      <c r="G236" s="23" t="str">
        <f t="shared" si="53"/>
        <v/>
      </c>
      <c r="H236" s="29">
        <f t="shared" si="58"/>
        <v>0</v>
      </c>
      <c r="N236" s="25" cm="1">
        <f t="array" ref="N236">INDEX(毎月固定!A$28:B$59,日次!$F236,2)</f>
        <v>0</v>
      </c>
      <c r="O236" s="29">
        <f t="shared" si="59"/>
        <v>0</v>
      </c>
      <c r="Y236" s="25" cm="1">
        <f t="array" ref="Y236">INDEX(毎月固定!E$28:F$59,日次!$F236,2)</f>
        <v>0</v>
      </c>
      <c r="Z236" s="29">
        <f t="shared" si="60"/>
        <v>0</v>
      </c>
      <c r="AA236" s="29">
        <f t="shared" si="61"/>
        <v>0</v>
      </c>
      <c r="AH236" s="25" cm="1">
        <f t="array" ref="AH236">INDEX(毎月固定!I$28:J$59,日次!$F236,2)</f>
        <v>0</v>
      </c>
      <c r="AI236" s="29">
        <f t="shared" si="47"/>
        <v>0</v>
      </c>
      <c r="AJ236" s="29">
        <f t="shared" si="48"/>
        <v>0</v>
      </c>
      <c r="AO236" s="29">
        <f t="shared" si="49"/>
        <v>0</v>
      </c>
      <c r="AP236" s="29">
        <f t="shared" si="50"/>
        <v>0</v>
      </c>
    </row>
    <row r="237" spans="1:42" x14ac:dyDescent="0.45">
      <c r="A237" s="26">
        <f t="shared" si="54"/>
        <v>235</v>
      </c>
      <c r="B237" s="24">
        <f t="shared" si="55"/>
        <v>46316</v>
      </c>
      <c r="C237" s="23">
        <f t="shared" si="51"/>
        <v>3</v>
      </c>
      <c r="D237" s="23">
        <f t="shared" si="52"/>
        <v>2026</v>
      </c>
      <c r="E237" s="23">
        <f t="shared" si="56"/>
        <v>10</v>
      </c>
      <c r="F237" s="23">
        <f t="shared" si="57"/>
        <v>21</v>
      </c>
      <c r="G237" s="23" t="str">
        <f t="shared" si="53"/>
        <v/>
      </c>
      <c r="H237" s="29">
        <f t="shared" si="58"/>
        <v>0</v>
      </c>
      <c r="N237" s="25" cm="1">
        <f t="array" ref="N237">INDEX(毎月固定!A$28:B$59,日次!$F237,2)</f>
        <v>0</v>
      </c>
      <c r="O237" s="29">
        <f t="shared" si="59"/>
        <v>0</v>
      </c>
      <c r="Y237" s="25" cm="1">
        <f t="array" ref="Y237">INDEX(毎月固定!E$28:F$59,日次!$F237,2)</f>
        <v>0</v>
      </c>
      <c r="Z237" s="29">
        <f t="shared" si="60"/>
        <v>0</v>
      </c>
      <c r="AA237" s="29">
        <f t="shared" si="61"/>
        <v>0</v>
      </c>
      <c r="AH237" s="25" cm="1">
        <f t="array" ref="AH237">INDEX(毎月固定!I$28:J$59,日次!$F237,2)</f>
        <v>0</v>
      </c>
      <c r="AI237" s="29">
        <f t="shared" si="47"/>
        <v>0</v>
      </c>
      <c r="AJ237" s="29">
        <f t="shared" si="48"/>
        <v>0</v>
      </c>
      <c r="AO237" s="29">
        <f t="shared" si="49"/>
        <v>0</v>
      </c>
      <c r="AP237" s="29">
        <f t="shared" si="50"/>
        <v>0</v>
      </c>
    </row>
    <row r="238" spans="1:42" x14ac:dyDescent="0.45">
      <c r="A238" s="26">
        <f t="shared" si="54"/>
        <v>236</v>
      </c>
      <c r="B238" s="24">
        <f t="shared" si="55"/>
        <v>46317</v>
      </c>
      <c r="C238" s="23">
        <f t="shared" si="51"/>
        <v>4</v>
      </c>
      <c r="D238" s="23">
        <f t="shared" si="52"/>
        <v>2026</v>
      </c>
      <c r="E238" s="23">
        <f t="shared" si="56"/>
        <v>10</v>
      </c>
      <c r="F238" s="23">
        <f t="shared" si="57"/>
        <v>22</v>
      </c>
      <c r="G238" s="23" t="str">
        <f t="shared" si="53"/>
        <v/>
      </c>
      <c r="H238" s="29">
        <f t="shared" si="58"/>
        <v>0</v>
      </c>
      <c r="N238" s="25" cm="1">
        <f t="array" ref="N238">INDEX(毎月固定!A$28:B$59,日次!$F238,2)</f>
        <v>0</v>
      </c>
      <c r="O238" s="29">
        <f t="shared" si="59"/>
        <v>0</v>
      </c>
      <c r="Y238" s="25" cm="1">
        <f t="array" ref="Y238">INDEX(毎月固定!E$28:F$59,日次!$F238,2)</f>
        <v>0</v>
      </c>
      <c r="Z238" s="29">
        <f t="shared" si="60"/>
        <v>0</v>
      </c>
      <c r="AA238" s="29">
        <f t="shared" si="61"/>
        <v>0</v>
      </c>
      <c r="AH238" s="25" cm="1">
        <f t="array" ref="AH238">INDEX(毎月固定!I$28:J$59,日次!$F238,2)</f>
        <v>0</v>
      </c>
      <c r="AI238" s="29">
        <f t="shared" si="47"/>
        <v>0</v>
      </c>
      <c r="AJ238" s="29">
        <f t="shared" si="48"/>
        <v>0</v>
      </c>
      <c r="AO238" s="29">
        <f t="shared" si="49"/>
        <v>0</v>
      </c>
      <c r="AP238" s="29">
        <f t="shared" si="50"/>
        <v>0</v>
      </c>
    </row>
    <row r="239" spans="1:42" x14ac:dyDescent="0.45">
      <c r="A239" s="26">
        <f t="shared" si="54"/>
        <v>237</v>
      </c>
      <c r="B239" s="24">
        <f t="shared" si="55"/>
        <v>46318</v>
      </c>
      <c r="C239" s="23">
        <f t="shared" si="51"/>
        <v>5</v>
      </c>
      <c r="D239" s="23">
        <f t="shared" si="52"/>
        <v>2026</v>
      </c>
      <c r="E239" s="23">
        <f t="shared" si="56"/>
        <v>10</v>
      </c>
      <c r="F239" s="23">
        <f t="shared" si="57"/>
        <v>23</v>
      </c>
      <c r="G239" s="23" t="str">
        <f t="shared" si="53"/>
        <v/>
      </c>
      <c r="H239" s="29">
        <f t="shared" si="58"/>
        <v>0</v>
      </c>
      <c r="N239" s="25" cm="1">
        <f t="array" ref="N239">INDEX(毎月固定!A$28:B$59,日次!$F239,2)</f>
        <v>0</v>
      </c>
      <c r="O239" s="29">
        <f t="shared" si="59"/>
        <v>0</v>
      </c>
      <c r="Y239" s="25" cm="1">
        <f t="array" ref="Y239">INDEX(毎月固定!E$28:F$59,日次!$F239,2)</f>
        <v>0</v>
      </c>
      <c r="Z239" s="29">
        <f t="shared" si="60"/>
        <v>0</v>
      </c>
      <c r="AA239" s="29">
        <f t="shared" si="61"/>
        <v>0</v>
      </c>
      <c r="AH239" s="25" cm="1">
        <f t="array" ref="AH239">INDEX(毎月固定!I$28:J$59,日次!$F239,2)</f>
        <v>0</v>
      </c>
      <c r="AI239" s="29">
        <f t="shared" si="47"/>
        <v>0</v>
      </c>
      <c r="AJ239" s="29">
        <f t="shared" si="48"/>
        <v>0</v>
      </c>
      <c r="AO239" s="29">
        <f t="shared" si="49"/>
        <v>0</v>
      </c>
      <c r="AP239" s="29">
        <f t="shared" si="50"/>
        <v>0</v>
      </c>
    </row>
    <row r="240" spans="1:42" x14ac:dyDescent="0.45">
      <c r="A240" s="26">
        <f t="shared" si="54"/>
        <v>238</v>
      </c>
      <c r="B240" s="24">
        <f t="shared" si="55"/>
        <v>46319</v>
      </c>
      <c r="C240" s="23">
        <f t="shared" si="51"/>
        <v>6</v>
      </c>
      <c r="D240" s="23">
        <f t="shared" si="52"/>
        <v>2026</v>
      </c>
      <c r="E240" s="23">
        <f t="shared" si="56"/>
        <v>10</v>
      </c>
      <c r="F240" s="23">
        <f t="shared" si="57"/>
        <v>24</v>
      </c>
      <c r="G240" s="23" t="str">
        <f t="shared" si="53"/>
        <v/>
      </c>
      <c r="H240" s="29">
        <f t="shared" si="58"/>
        <v>0</v>
      </c>
      <c r="N240" s="25" cm="1">
        <f t="array" ref="N240">INDEX(毎月固定!A$28:B$59,日次!$F240,2)</f>
        <v>0</v>
      </c>
      <c r="O240" s="29">
        <f t="shared" si="59"/>
        <v>0</v>
      </c>
      <c r="Y240" s="25" cm="1">
        <f t="array" ref="Y240">INDEX(毎月固定!E$28:F$59,日次!$F240,2)</f>
        <v>0</v>
      </c>
      <c r="Z240" s="29">
        <f t="shared" si="60"/>
        <v>0</v>
      </c>
      <c r="AA240" s="29">
        <f t="shared" si="61"/>
        <v>0</v>
      </c>
      <c r="AH240" s="25" cm="1">
        <f t="array" ref="AH240">INDEX(毎月固定!I$28:J$59,日次!$F240,2)</f>
        <v>0</v>
      </c>
      <c r="AI240" s="29">
        <f t="shared" si="47"/>
        <v>0</v>
      </c>
      <c r="AJ240" s="29">
        <f t="shared" si="48"/>
        <v>0</v>
      </c>
      <c r="AO240" s="29">
        <f t="shared" si="49"/>
        <v>0</v>
      </c>
      <c r="AP240" s="29">
        <f t="shared" si="50"/>
        <v>0</v>
      </c>
    </row>
    <row r="241" spans="1:42" x14ac:dyDescent="0.45">
      <c r="A241" s="26">
        <f t="shared" si="54"/>
        <v>239</v>
      </c>
      <c r="B241" s="24">
        <f t="shared" si="55"/>
        <v>46320</v>
      </c>
      <c r="C241" s="23">
        <f t="shared" si="51"/>
        <v>7</v>
      </c>
      <c r="D241" s="23">
        <f t="shared" si="52"/>
        <v>2026</v>
      </c>
      <c r="E241" s="23">
        <f t="shared" si="56"/>
        <v>10</v>
      </c>
      <c r="F241" s="23">
        <f t="shared" si="57"/>
        <v>25</v>
      </c>
      <c r="G241" s="23" t="str">
        <f t="shared" si="53"/>
        <v/>
      </c>
      <c r="H241" s="29">
        <f t="shared" si="58"/>
        <v>0</v>
      </c>
      <c r="N241" s="25" cm="1">
        <f t="array" ref="N241">INDEX(毎月固定!A$28:B$59,日次!$F241,2)</f>
        <v>0</v>
      </c>
      <c r="O241" s="29">
        <f t="shared" si="59"/>
        <v>0</v>
      </c>
      <c r="Y241" s="25" cm="1">
        <f t="array" ref="Y241">INDEX(毎月固定!E$28:F$59,日次!$F241,2)</f>
        <v>0</v>
      </c>
      <c r="Z241" s="29">
        <f t="shared" si="60"/>
        <v>0</v>
      </c>
      <c r="AA241" s="29">
        <f t="shared" si="61"/>
        <v>0</v>
      </c>
      <c r="AH241" s="25" cm="1">
        <f t="array" ref="AH241">INDEX(毎月固定!I$28:J$59,日次!$F241,2)</f>
        <v>0</v>
      </c>
      <c r="AI241" s="29">
        <f t="shared" si="47"/>
        <v>0</v>
      </c>
      <c r="AJ241" s="29">
        <f t="shared" si="48"/>
        <v>0</v>
      </c>
      <c r="AO241" s="29">
        <f t="shared" si="49"/>
        <v>0</v>
      </c>
      <c r="AP241" s="29">
        <f t="shared" si="50"/>
        <v>0</v>
      </c>
    </row>
    <row r="242" spans="1:42" x14ac:dyDescent="0.45">
      <c r="A242" s="26">
        <f t="shared" si="54"/>
        <v>240</v>
      </c>
      <c r="B242" s="24">
        <f t="shared" si="55"/>
        <v>46321</v>
      </c>
      <c r="C242" s="23">
        <f t="shared" si="51"/>
        <v>1</v>
      </c>
      <c r="D242" s="23">
        <f t="shared" si="52"/>
        <v>2026</v>
      </c>
      <c r="E242" s="23">
        <f t="shared" si="56"/>
        <v>10</v>
      </c>
      <c r="F242" s="23">
        <f t="shared" si="57"/>
        <v>26</v>
      </c>
      <c r="G242" s="23" t="str">
        <f t="shared" si="53"/>
        <v/>
      </c>
      <c r="H242" s="29">
        <f t="shared" si="58"/>
        <v>0</v>
      </c>
      <c r="N242" s="25" cm="1">
        <f t="array" ref="N242">INDEX(毎月固定!A$28:B$59,日次!$F242,2)</f>
        <v>0</v>
      </c>
      <c r="O242" s="29">
        <f t="shared" si="59"/>
        <v>0</v>
      </c>
      <c r="Y242" s="25" cm="1">
        <f t="array" ref="Y242">INDEX(毎月固定!E$28:F$59,日次!$F242,2)</f>
        <v>0</v>
      </c>
      <c r="Z242" s="29">
        <f t="shared" si="60"/>
        <v>0</v>
      </c>
      <c r="AA242" s="29">
        <f t="shared" si="61"/>
        <v>0</v>
      </c>
      <c r="AH242" s="25" cm="1">
        <f t="array" ref="AH242">INDEX(毎月固定!I$28:J$59,日次!$F242,2)</f>
        <v>0</v>
      </c>
      <c r="AI242" s="29">
        <f t="shared" si="47"/>
        <v>0</v>
      </c>
      <c r="AJ242" s="29">
        <f t="shared" si="48"/>
        <v>0</v>
      </c>
      <c r="AO242" s="29">
        <f t="shared" si="49"/>
        <v>0</v>
      </c>
      <c r="AP242" s="29">
        <f t="shared" si="50"/>
        <v>0</v>
      </c>
    </row>
    <row r="243" spans="1:42" x14ac:dyDescent="0.45">
      <c r="A243" s="26">
        <f t="shared" si="54"/>
        <v>241</v>
      </c>
      <c r="B243" s="24">
        <f t="shared" si="55"/>
        <v>46322</v>
      </c>
      <c r="C243" s="23">
        <f t="shared" si="51"/>
        <v>2</v>
      </c>
      <c r="D243" s="23">
        <f t="shared" si="52"/>
        <v>2026</v>
      </c>
      <c r="E243" s="23">
        <f t="shared" si="56"/>
        <v>10</v>
      </c>
      <c r="F243" s="23">
        <f t="shared" si="57"/>
        <v>27</v>
      </c>
      <c r="G243" s="23" t="str">
        <f t="shared" si="53"/>
        <v/>
      </c>
      <c r="H243" s="29">
        <f t="shared" si="58"/>
        <v>0</v>
      </c>
      <c r="N243" s="25" cm="1">
        <f t="array" ref="N243">INDEX(毎月固定!A$28:B$59,日次!$F243,2)</f>
        <v>0</v>
      </c>
      <c r="O243" s="29">
        <f t="shared" si="59"/>
        <v>0</v>
      </c>
      <c r="Y243" s="25" cm="1">
        <f t="array" ref="Y243">INDEX(毎月固定!E$28:F$59,日次!$F243,2)</f>
        <v>0</v>
      </c>
      <c r="Z243" s="29">
        <f t="shared" si="60"/>
        <v>0</v>
      </c>
      <c r="AA243" s="29">
        <f t="shared" si="61"/>
        <v>0</v>
      </c>
      <c r="AH243" s="25" cm="1">
        <f t="array" ref="AH243">INDEX(毎月固定!I$28:J$59,日次!$F243,2)</f>
        <v>0</v>
      </c>
      <c r="AI243" s="29">
        <f t="shared" si="47"/>
        <v>0</v>
      </c>
      <c r="AJ243" s="29">
        <f t="shared" si="48"/>
        <v>0</v>
      </c>
      <c r="AO243" s="29">
        <f t="shared" si="49"/>
        <v>0</v>
      </c>
      <c r="AP243" s="29">
        <f t="shared" si="50"/>
        <v>0</v>
      </c>
    </row>
    <row r="244" spans="1:42" x14ac:dyDescent="0.45">
      <c r="A244" s="26">
        <f t="shared" si="54"/>
        <v>242</v>
      </c>
      <c r="B244" s="24">
        <f t="shared" si="55"/>
        <v>46323</v>
      </c>
      <c r="C244" s="23">
        <f t="shared" si="51"/>
        <v>3</v>
      </c>
      <c r="D244" s="23">
        <f t="shared" si="52"/>
        <v>2026</v>
      </c>
      <c r="E244" s="23">
        <f t="shared" si="56"/>
        <v>10</v>
      </c>
      <c r="F244" s="23">
        <f t="shared" si="57"/>
        <v>28</v>
      </c>
      <c r="G244" s="23" t="str">
        <f t="shared" si="53"/>
        <v/>
      </c>
      <c r="H244" s="29">
        <f t="shared" si="58"/>
        <v>0</v>
      </c>
      <c r="N244" s="25" cm="1">
        <f t="array" ref="N244">INDEX(毎月固定!A$28:B$59,日次!$F244,2)</f>
        <v>0</v>
      </c>
      <c r="O244" s="29">
        <f t="shared" si="59"/>
        <v>0</v>
      </c>
      <c r="Y244" s="25" cm="1">
        <f t="array" ref="Y244">INDEX(毎月固定!E$28:F$59,日次!$F244,2)</f>
        <v>0</v>
      </c>
      <c r="Z244" s="29">
        <f t="shared" si="60"/>
        <v>0</v>
      </c>
      <c r="AA244" s="29">
        <f t="shared" si="61"/>
        <v>0</v>
      </c>
      <c r="AH244" s="25" cm="1">
        <f t="array" ref="AH244">INDEX(毎月固定!I$28:J$59,日次!$F244,2)</f>
        <v>0</v>
      </c>
      <c r="AI244" s="29">
        <f t="shared" si="47"/>
        <v>0</v>
      </c>
      <c r="AJ244" s="29">
        <f t="shared" si="48"/>
        <v>0</v>
      </c>
      <c r="AO244" s="29">
        <f t="shared" si="49"/>
        <v>0</v>
      </c>
      <c r="AP244" s="29">
        <f t="shared" si="50"/>
        <v>0</v>
      </c>
    </row>
    <row r="245" spans="1:42" x14ac:dyDescent="0.45">
      <c r="A245" s="26">
        <f t="shared" si="54"/>
        <v>243</v>
      </c>
      <c r="B245" s="24">
        <f t="shared" si="55"/>
        <v>46324</v>
      </c>
      <c r="C245" s="23">
        <f t="shared" si="51"/>
        <v>4</v>
      </c>
      <c r="D245" s="23">
        <f t="shared" si="52"/>
        <v>2026</v>
      </c>
      <c r="E245" s="23">
        <f t="shared" si="56"/>
        <v>10</v>
      </c>
      <c r="F245" s="23">
        <f t="shared" si="57"/>
        <v>29</v>
      </c>
      <c r="G245" s="23" t="str">
        <f t="shared" si="53"/>
        <v/>
      </c>
      <c r="H245" s="29">
        <f t="shared" si="58"/>
        <v>0</v>
      </c>
      <c r="N245" s="25" cm="1">
        <f t="array" ref="N245">INDEX(毎月固定!A$28:B$59,日次!$F245,2)</f>
        <v>0</v>
      </c>
      <c r="O245" s="29">
        <f t="shared" si="59"/>
        <v>0</v>
      </c>
      <c r="Y245" s="25" cm="1">
        <f t="array" ref="Y245">INDEX(毎月固定!E$28:F$59,日次!$F245,2)</f>
        <v>0</v>
      </c>
      <c r="Z245" s="29">
        <f t="shared" si="60"/>
        <v>0</v>
      </c>
      <c r="AA245" s="29">
        <f t="shared" si="61"/>
        <v>0</v>
      </c>
      <c r="AH245" s="25" cm="1">
        <f t="array" ref="AH245">INDEX(毎月固定!I$28:J$59,日次!$F245,2)</f>
        <v>0</v>
      </c>
      <c r="AI245" s="29">
        <f t="shared" si="47"/>
        <v>0</v>
      </c>
      <c r="AJ245" s="29">
        <f t="shared" si="48"/>
        <v>0</v>
      </c>
      <c r="AO245" s="29">
        <f t="shared" si="49"/>
        <v>0</v>
      </c>
      <c r="AP245" s="29">
        <f t="shared" si="50"/>
        <v>0</v>
      </c>
    </row>
    <row r="246" spans="1:42" x14ac:dyDescent="0.45">
      <c r="A246" s="26">
        <f t="shared" si="54"/>
        <v>244</v>
      </c>
      <c r="B246" s="24">
        <f t="shared" si="55"/>
        <v>46325</v>
      </c>
      <c r="C246" s="23">
        <f t="shared" si="51"/>
        <v>5</v>
      </c>
      <c r="D246" s="23">
        <f t="shared" si="52"/>
        <v>2026</v>
      </c>
      <c r="E246" s="23">
        <f t="shared" si="56"/>
        <v>10</v>
      </c>
      <c r="F246" s="23">
        <f t="shared" si="57"/>
        <v>30</v>
      </c>
      <c r="G246" s="23" t="str">
        <f t="shared" si="53"/>
        <v/>
      </c>
      <c r="H246" s="29">
        <f t="shared" si="58"/>
        <v>0</v>
      </c>
      <c r="N246" s="25" cm="1">
        <f t="array" ref="N246">INDEX(毎月固定!A$28:B$59,日次!$F246,2)</f>
        <v>0</v>
      </c>
      <c r="O246" s="29">
        <f t="shared" si="59"/>
        <v>0</v>
      </c>
      <c r="Y246" s="25" cm="1">
        <f t="array" ref="Y246">INDEX(毎月固定!E$28:F$59,日次!$F246,2)</f>
        <v>0</v>
      </c>
      <c r="Z246" s="29">
        <f t="shared" si="60"/>
        <v>0</v>
      </c>
      <c r="AA246" s="29">
        <f t="shared" si="61"/>
        <v>0</v>
      </c>
      <c r="AH246" s="25" cm="1">
        <f t="array" ref="AH246">INDEX(毎月固定!I$28:J$59,日次!$F246,2)</f>
        <v>0</v>
      </c>
      <c r="AI246" s="29">
        <f t="shared" si="47"/>
        <v>0</v>
      </c>
      <c r="AJ246" s="29">
        <f t="shared" si="48"/>
        <v>0</v>
      </c>
      <c r="AO246" s="29">
        <f t="shared" si="49"/>
        <v>0</v>
      </c>
      <c r="AP246" s="29">
        <f t="shared" si="50"/>
        <v>0</v>
      </c>
    </row>
    <row r="247" spans="1:42" x14ac:dyDescent="0.45">
      <c r="A247" s="26">
        <f t="shared" si="54"/>
        <v>245</v>
      </c>
      <c r="B247" s="24">
        <f t="shared" si="55"/>
        <v>46326</v>
      </c>
      <c r="C247" s="23">
        <f t="shared" si="51"/>
        <v>6</v>
      </c>
      <c r="D247" s="23">
        <f t="shared" si="52"/>
        <v>2026</v>
      </c>
      <c r="E247" s="23">
        <f t="shared" si="56"/>
        <v>10</v>
      </c>
      <c r="F247" s="23">
        <f t="shared" si="57"/>
        <v>32</v>
      </c>
      <c r="G247" s="23">
        <f t="shared" si="53"/>
        <v>1</v>
      </c>
      <c r="H247" s="29">
        <f t="shared" si="58"/>
        <v>0</v>
      </c>
      <c r="N247" s="25" cm="1">
        <f t="array" ref="N247">INDEX(毎月固定!A$28:B$59,日次!$F247,2)</f>
        <v>0</v>
      </c>
      <c r="O247" s="29">
        <f t="shared" si="59"/>
        <v>0</v>
      </c>
      <c r="Y247" s="25" cm="1">
        <f t="array" ref="Y247">INDEX(毎月固定!E$28:F$59,日次!$F247,2)</f>
        <v>0</v>
      </c>
      <c r="Z247" s="29">
        <f t="shared" si="60"/>
        <v>0</v>
      </c>
      <c r="AA247" s="29">
        <f t="shared" si="61"/>
        <v>0</v>
      </c>
      <c r="AH247" s="25" cm="1">
        <f t="array" ref="AH247">INDEX(毎月固定!I$28:J$59,日次!$F247,2)</f>
        <v>0</v>
      </c>
      <c r="AI247" s="29">
        <f t="shared" si="47"/>
        <v>0</v>
      </c>
      <c r="AJ247" s="29">
        <f t="shared" si="48"/>
        <v>0</v>
      </c>
      <c r="AO247" s="29">
        <f t="shared" si="49"/>
        <v>0</v>
      </c>
      <c r="AP247" s="29">
        <f t="shared" si="50"/>
        <v>0</v>
      </c>
    </row>
    <row r="248" spans="1:42" x14ac:dyDescent="0.45">
      <c r="A248" s="26">
        <f t="shared" si="54"/>
        <v>246</v>
      </c>
      <c r="B248" s="24">
        <f t="shared" si="55"/>
        <v>46327</v>
      </c>
      <c r="C248" s="23">
        <f t="shared" si="51"/>
        <v>7</v>
      </c>
      <c r="D248" s="23">
        <f t="shared" si="52"/>
        <v>2026</v>
      </c>
      <c r="E248" s="23">
        <f t="shared" si="56"/>
        <v>11</v>
      </c>
      <c r="F248" s="23">
        <f t="shared" si="57"/>
        <v>1</v>
      </c>
      <c r="G248" s="23" t="str">
        <f t="shared" si="53"/>
        <v/>
      </c>
      <c r="H248" s="29">
        <f t="shared" si="58"/>
        <v>0</v>
      </c>
      <c r="N248" s="25" cm="1">
        <f t="array" ref="N248">INDEX(毎月固定!A$28:B$59,日次!$F248,2)</f>
        <v>0</v>
      </c>
      <c r="O248" s="29">
        <f t="shared" si="59"/>
        <v>0</v>
      </c>
      <c r="Y248" s="25" cm="1">
        <f t="array" ref="Y248">INDEX(毎月固定!E$28:F$59,日次!$F248,2)</f>
        <v>0</v>
      </c>
      <c r="Z248" s="29">
        <f t="shared" si="60"/>
        <v>0</v>
      </c>
      <c r="AA248" s="29">
        <f t="shared" si="61"/>
        <v>0</v>
      </c>
      <c r="AH248" s="25" cm="1">
        <f t="array" ref="AH248">INDEX(毎月固定!I$28:J$59,日次!$F248,2)</f>
        <v>0</v>
      </c>
      <c r="AI248" s="29">
        <f t="shared" si="47"/>
        <v>0</v>
      </c>
      <c r="AJ248" s="29">
        <f t="shared" si="48"/>
        <v>0</v>
      </c>
      <c r="AO248" s="29">
        <f t="shared" si="49"/>
        <v>0</v>
      </c>
      <c r="AP248" s="29">
        <f t="shared" si="50"/>
        <v>0</v>
      </c>
    </row>
    <row r="249" spans="1:42" x14ac:dyDescent="0.45">
      <c r="A249" s="26">
        <f t="shared" si="54"/>
        <v>247</v>
      </c>
      <c r="B249" s="24">
        <f t="shared" si="55"/>
        <v>46328</v>
      </c>
      <c r="C249" s="23">
        <f t="shared" si="51"/>
        <v>1</v>
      </c>
      <c r="D249" s="23">
        <f t="shared" si="52"/>
        <v>2026</v>
      </c>
      <c r="E249" s="23">
        <f t="shared" si="56"/>
        <v>11</v>
      </c>
      <c r="F249" s="23">
        <f t="shared" si="57"/>
        <v>2</v>
      </c>
      <c r="G249" s="23" t="str">
        <f t="shared" si="53"/>
        <v/>
      </c>
      <c r="H249" s="29">
        <f t="shared" si="58"/>
        <v>0</v>
      </c>
      <c r="N249" s="25" cm="1">
        <f t="array" ref="N249">INDEX(毎月固定!A$28:B$59,日次!$F249,2)</f>
        <v>0</v>
      </c>
      <c r="O249" s="29">
        <f t="shared" si="59"/>
        <v>0</v>
      </c>
      <c r="Y249" s="25" cm="1">
        <f t="array" ref="Y249">INDEX(毎月固定!E$28:F$59,日次!$F249,2)</f>
        <v>0</v>
      </c>
      <c r="Z249" s="29">
        <f t="shared" si="60"/>
        <v>0</v>
      </c>
      <c r="AA249" s="29">
        <f t="shared" si="61"/>
        <v>0</v>
      </c>
      <c r="AH249" s="25" cm="1">
        <f t="array" ref="AH249">INDEX(毎月固定!I$28:J$59,日次!$F249,2)</f>
        <v>0</v>
      </c>
      <c r="AI249" s="29">
        <f t="shared" si="47"/>
        <v>0</v>
      </c>
      <c r="AJ249" s="29">
        <f t="shared" si="48"/>
        <v>0</v>
      </c>
      <c r="AO249" s="29">
        <f t="shared" si="49"/>
        <v>0</v>
      </c>
      <c r="AP249" s="29">
        <f t="shared" si="50"/>
        <v>0</v>
      </c>
    </row>
    <row r="250" spans="1:42" x14ac:dyDescent="0.45">
      <c r="A250" s="26">
        <f t="shared" si="54"/>
        <v>248</v>
      </c>
      <c r="B250" s="24">
        <f t="shared" si="55"/>
        <v>46329</v>
      </c>
      <c r="C250" s="23">
        <f t="shared" si="51"/>
        <v>2</v>
      </c>
      <c r="D250" s="23">
        <f t="shared" si="52"/>
        <v>2026</v>
      </c>
      <c r="E250" s="23">
        <f t="shared" si="56"/>
        <v>11</v>
      </c>
      <c r="F250" s="23">
        <f t="shared" si="57"/>
        <v>3</v>
      </c>
      <c r="G250" s="23" t="str">
        <f t="shared" si="53"/>
        <v/>
      </c>
      <c r="H250" s="29">
        <f t="shared" si="58"/>
        <v>0</v>
      </c>
      <c r="N250" s="25" cm="1">
        <f t="array" ref="N250">INDEX(毎月固定!A$28:B$59,日次!$F250,2)</f>
        <v>0</v>
      </c>
      <c r="O250" s="29">
        <f t="shared" si="59"/>
        <v>0</v>
      </c>
      <c r="Y250" s="25" cm="1">
        <f t="array" ref="Y250">INDEX(毎月固定!E$28:F$59,日次!$F250,2)</f>
        <v>0</v>
      </c>
      <c r="Z250" s="29">
        <f t="shared" si="60"/>
        <v>0</v>
      </c>
      <c r="AA250" s="29">
        <f t="shared" si="61"/>
        <v>0</v>
      </c>
      <c r="AH250" s="25" cm="1">
        <f t="array" ref="AH250">INDEX(毎月固定!I$28:J$59,日次!$F250,2)</f>
        <v>0</v>
      </c>
      <c r="AI250" s="29">
        <f t="shared" si="47"/>
        <v>0</v>
      </c>
      <c r="AJ250" s="29">
        <f t="shared" si="48"/>
        <v>0</v>
      </c>
      <c r="AO250" s="29">
        <f t="shared" si="49"/>
        <v>0</v>
      </c>
      <c r="AP250" s="29">
        <f t="shared" si="50"/>
        <v>0</v>
      </c>
    </row>
    <row r="251" spans="1:42" x14ac:dyDescent="0.45">
      <c r="A251" s="26">
        <f t="shared" si="54"/>
        <v>249</v>
      </c>
      <c r="B251" s="24">
        <f t="shared" si="55"/>
        <v>46330</v>
      </c>
      <c r="C251" s="23">
        <f t="shared" si="51"/>
        <v>3</v>
      </c>
      <c r="D251" s="23">
        <f t="shared" si="52"/>
        <v>2026</v>
      </c>
      <c r="E251" s="23">
        <f t="shared" si="56"/>
        <v>11</v>
      </c>
      <c r="F251" s="23">
        <f t="shared" si="57"/>
        <v>4</v>
      </c>
      <c r="G251" s="23" t="str">
        <f t="shared" si="53"/>
        <v/>
      </c>
      <c r="H251" s="29">
        <f t="shared" si="58"/>
        <v>0</v>
      </c>
      <c r="N251" s="25" cm="1">
        <f t="array" ref="N251">INDEX(毎月固定!A$28:B$59,日次!$F251,2)</f>
        <v>0</v>
      </c>
      <c r="O251" s="29">
        <f t="shared" si="59"/>
        <v>0</v>
      </c>
      <c r="Y251" s="25" cm="1">
        <f t="array" ref="Y251">INDEX(毎月固定!E$28:F$59,日次!$F251,2)</f>
        <v>0</v>
      </c>
      <c r="Z251" s="29">
        <f t="shared" si="60"/>
        <v>0</v>
      </c>
      <c r="AA251" s="29">
        <f t="shared" si="61"/>
        <v>0</v>
      </c>
      <c r="AH251" s="25" cm="1">
        <f t="array" ref="AH251">INDEX(毎月固定!I$28:J$59,日次!$F251,2)</f>
        <v>0</v>
      </c>
      <c r="AI251" s="29">
        <f t="shared" si="47"/>
        <v>0</v>
      </c>
      <c r="AJ251" s="29">
        <f t="shared" si="48"/>
        <v>0</v>
      </c>
      <c r="AO251" s="29">
        <f t="shared" si="49"/>
        <v>0</v>
      </c>
      <c r="AP251" s="29">
        <f t="shared" si="50"/>
        <v>0</v>
      </c>
    </row>
    <row r="252" spans="1:42" x14ac:dyDescent="0.45">
      <c r="A252" s="26">
        <f t="shared" si="54"/>
        <v>250</v>
      </c>
      <c r="B252" s="24">
        <f t="shared" si="55"/>
        <v>46331</v>
      </c>
      <c r="C252" s="23">
        <f t="shared" si="51"/>
        <v>4</v>
      </c>
      <c r="D252" s="23">
        <f t="shared" si="52"/>
        <v>2026</v>
      </c>
      <c r="E252" s="23">
        <f t="shared" si="56"/>
        <v>11</v>
      </c>
      <c r="F252" s="23">
        <f t="shared" si="57"/>
        <v>5</v>
      </c>
      <c r="G252" s="23" t="str">
        <f t="shared" si="53"/>
        <v/>
      </c>
      <c r="H252" s="29">
        <f t="shared" si="58"/>
        <v>0</v>
      </c>
      <c r="N252" s="25" cm="1">
        <f t="array" ref="N252">INDEX(毎月固定!A$28:B$59,日次!$F252,2)</f>
        <v>0</v>
      </c>
      <c r="O252" s="29">
        <f t="shared" si="59"/>
        <v>0</v>
      </c>
      <c r="Y252" s="25" cm="1">
        <f t="array" ref="Y252">INDEX(毎月固定!E$28:F$59,日次!$F252,2)</f>
        <v>0</v>
      </c>
      <c r="Z252" s="29">
        <f t="shared" si="60"/>
        <v>0</v>
      </c>
      <c r="AA252" s="29">
        <f t="shared" si="61"/>
        <v>0</v>
      </c>
      <c r="AH252" s="25" cm="1">
        <f t="array" ref="AH252">INDEX(毎月固定!I$28:J$59,日次!$F252,2)</f>
        <v>0</v>
      </c>
      <c r="AI252" s="29">
        <f t="shared" si="47"/>
        <v>0</v>
      </c>
      <c r="AJ252" s="29">
        <f t="shared" si="48"/>
        <v>0</v>
      </c>
      <c r="AO252" s="29">
        <f t="shared" si="49"/>
        <v>0</v>
      </c>
      <c r="AP252" s="29">
        <f t="shared" si="50"/>
        <v>0</v>
      </c>
    </row>
    <row r="253" spans="1:42" x14ac:dyDescent="0.45">
      <c r="A253" s="26">
        <f t="shared" si="54"/>
        <v>251</v>
      </c>
      <c r="B253" s="24">
        <f t="shared" si="55"/>
        <v>46332</v>
      </c>
      <c r="C253" s="23">
        <f t="shared" si="51"/>
        <v>5</v>
      </c>
      <c r="D253" s="23">
        <f t="shared" si="52"/>
        <v>2026</v>
      </c>
      <c r="E253" s="23">
        <f t="shared" si="56"/>
        <v>11</v>
      </c>
      <c r="F253" s="23">
        <f t="shared" si="57"/>
        <v>6</v>
      </c>
      <c r="G253" s="23" t="str">
        <f t="shared" si="53"/>
        <v/>
      </c>
      <c r="H253" s="29">
        <f t="shared" si="58"/>
        <v>0</v>
      </c>
      <c r="N253" s="25" cm="1">
        <f t="array" ref="N253">INDEX(毎月固定!A$28:B$59,日次!$F253,2)</f>
        <v>0</v>
      </c>
      <c r="O253" s="29">
        <f t="shared" si="59"/>
        <v>0</v>
      </c>
      <c r="Y253" s="25" cm="1">
        <f t="array" ref="Y253">INDEX(毎月固定!E$28:F$59,日次!$F253,2)</f>
        <v>0</v>
      </c>
      <c r="Z253" s="29">
        <f t="shared" si="60"/>
        <v>0</v>
      </c>
      <c r="AA253" s="29">
        <f t="shared" si="61"/>
        <v>0</v>
      </c>
      <c r="AH253" s="25" cm="1">
        <f t="array" ref="AH253">INDEX(毎月固定!I$28:J$59,日次!$F253,2)</f>
        <v>0</v>
      </c>
      <c r="AI253" s="29">
        <f t="shared" si="47"/>
        <v>0</v>
      </c>
      <c r="AJ253" s="29">
        <f t="shared" si="48"/>
        <v>0</v>
      </c>
      <c r="AO253" s="29">
        <f t="shared" si="49"/>
        <v>0</v>
      </c>
      <c r="AP253" s="29">
        <f t="shared" si="50"/>
        <v>0</v>
      </c>
    </row>
    <row r="254" spans="1:42" x14ac:dyDescent="0.45">
      <c r="A254" s="26">
        <f t="shared" si="54"/>
        <v>252</v>
      </c>
      <c r="B254" s="24">
        <f t="shared" si="55"/>
        <v>46333</v>
      </c>
      <c r="C254" s="23">
        <f t="shared" si="51"/>
        <v>6</v>
      </c>
      <c r="D254" s="23">
        <f t="shared" si="52"/>
        <v>2026</v>
      </c>
      <c r="E254" s="23">
        <f t="shared" si="56"/>
        <v>11</v>
      </c>
      <c r="F254" s="23">
        <f t="shared" si="57"/>
        <v>7</v>
      </c>
      <c r="G254" s="23" t="str">
        <f t="shared" si="53"/>
        <v/>
      </c>
      <c r="H254" s="29">
        <f t="shared" si="58"/>
        <v>0</v>
      </c>
      <c r="N254" s="25" cm="1">
        <f t="array" ref="N254">INDEX(毎月固定!A$28:B$59,日次!$F254,2)</f>
        <v>0</v>
      </c>
      <c r="O254" s="29">
        <f t="shared" si="59"/>
        <v>0</v>
      </c>
      <c r="Y254" s="25" cm="1">
        <f t="array" ref="Y254">INDEX(毎月固定!E$28:F$59,日次!$F254,2)</f>
        <v>0</v>
      </c>
      <c r="Z254" s="29">
        <f t="shared" si="60"/>
        <v>0</v>
      </c>
      <c r="AA254" s="29">
        <f t="shared" si="61"/>
        <v>0</v>
      </c>
      <c r="AH254" s="25" cm="1">
        <f t="array" ref="AH254">INDEX(毎月固定!I$28:J$59,日次!$F254,2)</f>
        <v>0</v>
      </c>
      <c r="AI254" s="29">
        <f t="shared" si="47"/>
        <v>0</v>
      </c>
      <c r="AJ254" s="29">
        <f t="shared" si="48"/>
        <v>0</v>
      </c>
      <c r="AO254" s="29">
        <f t="shared" si="49"/>
        <v>0</v>
      </c>
      <c r="AP254" s="29">
        <f t="shared" si="50"/>
        <v>0</v>
      </c>
    </row>
    <row r="255" spans="1:42" x14ac:dyDescent="0.45">
      <c r="A255" s="26">
        <f t="shared" si="54"/>
        <v>253</v>
      </c>
      <c r="B255" s="24">
        <f t="shared" si="55"/>
        <v>46334</v>
      </c>
      <c r="C255" s="23">
        <f t="shared" si="51"/>
        <v>7</v>
      </c>
      <c r="D255" s="23">
        <f t="shared" si="52"/>
        <v>2026</v>
      </c>
      <c r="E255" s="23">
        <f t="shared" si="56"/>
        <v>11</v>
      </c>
      <c r="F255" s="23">
        <f t="shared" si="57"/>
        <v>8</v>
      </c>
      <c r="G255" s="23" t="str">
        <f t="shared" si="53"/>
        <v/>
      </c>
      <c r="H255" s="29">
        <f t="shared" si="58"/>
        <v>0</v>
      </c>
      <c r="N255" s="25" cm="1">
        <f t="array" ref="N255">INDEX(毎月固定!A$28:B$59,日次!$F255,2)</f>
        <v>0</v>
      </c>
      <c r="O255" s="29">
        <f t="shared" si="59"/>
        <v>0</v>
      </c>
      <c r="Y255" s="25" cm="1">
        <f t="array" ref="Y255">INDEX(毎月固定!E$28:F$59,日次!$F255,2)</f>
        <v>0</v>
      </c>
      <c r="Z255" s="29">
        <f t="shared" si="60"/>
        <v>0</v>
      </c>
      <c r="AA255" s="29">
        <f t="shared" si="61"/>
        <v>0</v>
      </c>
      <c r="AH255" s="25" cm="1">
        <f t="array" ref="AH255">INDEX(毎月固定!I$28:J$59,日次!$F255,2)</f>
        <v>0</v>
      </c>
      <c r="AI255" s="29">
        <f t="shared" si="47"/>
        <v>0</v>
      </c>
      <c r="AJ255" s="29">
        <f t="shared" si="48"/>
        <v>0</v>
      </c>
      <c r="AO255" s="29">
        <f t="shared" si="49"/>
        <v>0</v>
      </c>
      <c r="AP255" s="29">
        <f t="shared" si="50"/>
        <v>0</v>
      </c>
    </row>
    <row r="256" spans="1:42" x14ac:dyDescent="0.45">
      <c r="A256" s="26">
        <f t="shared" si="54"/>
        <v>254</v>
      </c>
      <c r="B256" s="24">
        <f t="shared" si="55"/>
        <v>46335</v>
      </c>
      <c r="C256" s="23">
        <f t="shared" si="51"/>
        <v>1</v>
      </c>
      <c r="D256" s="23">
        <f t="shared" si="52"/>
        <v>2026</v>
      </c>
      <c r="E256" s="23">
        <f t="shared" si="56"/>
        <v>11</v>
      </c>
      <c r="F256" s="23">
        <f t="shared" si="57"/>
        <v>9</v>
      </c>
      <c r="G256" s="23" t="str">
        <f t="shared" si="53"/>
        <v/>
      </c>
      <c r="H256" s="29">
        <f t="shared" si="58"/>
        <v>0</v>
      </c>
      <c r="N256" s="25" cm="1">
        <f t="array" ref="N256">INDEX(毎月固定!A$28:B$59,日次!$F256,2)</f>
        <v>0</v>
      </c>
      <c r="O256" s="29">
        <f t="shared" si="59"/>
        <v>0</v>
      </c>
      <c r="Y256" s="25" cm="1">
        <f t="array" ref="Y256">INDEX(毎月固定!E$28:F$59,日次!$F256,2)</f>
        <v>0</v>
      </c>
      <c r="Z256" s="29">
        <f t="shared" si="60"/>
        <v>0</v>
      </c>
      <c r="AA256" s="29">
        <f t="shared" si="61"/>
        <v>0</v>
      </c>
      <c r="AH256" s="25" cm="1">
        <f t="array" ref="AH256">INDEX(毎月固定!I$28:J$59,日次!$F256,2)</f>
        <v>0</v>
      </c>
      <c r="AI256" s="29">
        <f t="shared" si="47"/>
        <v>0</v>
      </c>
      <c r="AJ256" s="29">
        <f t="shared" si="48"/>
        <v>0</v>
      </c>
      <c r="AO256" s="29">
        <f t="shared" si="49"/>
        <v>0</v>
      </c>
      <c r="AP256" s="29">
        <f t="shared" si="50"/>
        <v>0</v>
      </c>
    </row>
    <row r="257" spans="1:42" x14ac:dyDescent="0.45">
      <c r="A257" s="26">
        <f t="shared" si="54"/>
        <v>255</v>
      </c>
      <c r="B257" s="24">
        <f t="shared" si="55"/>
        <v>46336</v>
      </c>
      <c r="C257" s="23">
        <f t="shared" si="51"/>
        <v>2</v>
      </c>
      <c r="D257" s="23">
        <f t="shared" si="52"/>
        <v>2026</v>
      </c>
      <c r="E257" s="23">
        <f t="shared" si="56"/>
        <v>11</v>
      </c>
      <c r="F257" s="23">
        <f t="shared" si="57"/>
        <v>10</v>
      </c>
      <c r="G257" s="23" t="str">
        <f t="shared" si="53"/>
        <v/>
      </c>
      <c r="H257" s="29">
        <f t="shared" si="58"/>
        <v>0</v>
      </c>
      <c r="N257" s="25" cm="1">
        <f t="array" ref="N257">INDEX(毎月固定!A$28:B$59,日次!$F257,2)</f>
        <v>0</v>
      </c>
      <c r="O257" s="29">
        <f t="shared" si="59"/>
        <v>0</v>
      </c>
      <c r="Y257" s="25" cm="1">
        <f t="array" ref="Y257">INDEX(毎月固定!E$28:F$59,日次!$F257,2)</f>
        <v>0</v>
      </c>
      <c r="Z257" s="29">
        <f t="shared" si="60"/>
        <v>0</v>
      </c>
      <c r="AA257" s="29">
        <f t="shared" si="61"/>
        <v>0</v>
      </c>
      <c r="AH257" s="25" cm="1">
        <f t="array" ref="AH257">INDEX(毎月固定!I$28:J$59,日次!$F257,2)</f>
        <v>0</v>
      </c>
      <c r="AI257" s="29">
        <f t="shared" si="47"/>
        <v>0</v>
      </c>
      <c r="AJ257" s="29">
        <f t="shared" si="48"/>
        <v>0</v>
      </c>
      <c r="AO257" s="29">
        <f t="shared" si="49"/>
        <v>0</v>
      </c>
      <c r="AP257" s="29">
        <f t="shared" si="50"/>
        <v>0</v>
      </c>
    </row>
    <row r="258" spans="1:42" x14ac:dyDescent="0.45">
      <c r="A258" s="26">
        <f t="shared" si="54"/>
        <v>256</v>
      </c>
      <c r="B258" s="24">
        <f t="shared" si="55"/>
        <v>46337</v>
      </c>
      <c r="C258" s="23">
        <f t="shared" si="51"/>
        <v>3</v>
      </c>
      <c r="D258" s="23">
        <f t="shared" si="52"/>
        <v>2026</v>
      </c>
      <c r="E258" s="23">
        <f t="shared" si="56"/>
        <v>11</v>
      </c>
      <c r="F258" s="23">
        <f t="shared" si="57"/>
        <v>11</v>
      </c>
      <c r="G258" s="23" t="str">
        <f t="shared" si="53"/>
        <v/>
      </c>
      <c r="H258" s="29">
        <f t="shared" si="58"/>
        <v>0</v>
      </c>
      <c r="N258" s="25" cm="1">
        <f t="array" ref="N258">INDEX(毎月固定!A$28:B$59,日次!$F258,2)</f>
        <v>0</v>
      </c>
      <c r="O258" s="29">
        <f t="shared" si="59"/>
        <v>0</v>
      </c>
      <c r="Y258" s="25" cm="1">
        <f t="array" ref="Y258">INDEX(毎月固定!E$28:F$59,日次!$F258,2)</f>
        <v>0</v>
      </c>
      <c r="Z258" s="29">
        <f t="shared" si="60"/>
        <v>0</v>
      </c>
      <c r="AA258" s="29">
        <f t="shared" si="61"/>
        <v>0</v>
      </c>
      <c r="AH258" s="25" cm="1">
        <f t="array" ref="AH258">INDEX(毎月固定!I$28:J$59,日次!$F258,2)</f>
        <v>0</v>
      </c>
      <c r="AI258" s="29">
        <f t="shared" si="47"/>
        <v>0</v>
      </c>
      <c r="AJ258" s="29">
        <f t="shared" si="48"/>
        <v>0</v>
      </c>
      <c r="AO258" s="29">
        <f t="shared" si="49"/>
        <v>0</v>
      </c>
      <c r="AP258" s="29">
        <f t="shared" si="50"/>
        <v>0</v>
      </c>
    </row>
    <row r="259" spans="1:42" x14ac:dyDescent="0.45">
      <c r="A259" s="26">
        <f t="shared" si="54"/>
        <v>257</v>
      </c>
      <c r="B259" s="24">
        <f t="shared" si="55"/>
        <v>46338</v>
      </c>
      <c r="C259" s="23">
        <f t="shared" si="51"/>
        <v>4</v>
      </c>
      <c r="D259" s="23">
        <f t="shared" si="52"/>
        <v>2026</v>
      </c>
      <c r="E259" s="23">
        <f t="shared" si="56"/>
        <v>11</v>
      </c>
      <c r="F259" s="23">
        <f t="shared" si="57"/>
        <v>12</v>
      </c>
      <c r="G259" s="23" t="str">
        <f t="shared" si="53"/>
        <v/>
      </c>
      <c r="H259" s="29">
        <f t="shared" si="58"/>
        <v>0</v>
      </c>
      <c r="N259" s="25" cm="1">
        <f t="array" ref="N259">INDEX(毎月固定!A$28:B$59,日次!$F259,2)</f>
        <v>0</v>
      </c>
      <c r="O259" s="29">
        <f t="shared" si="59"/>
        <v>0</v>
      </c>
      <c r="Y259" s="25" cm="1">
        <f t="array" ref="Y259">INDEX(毎月固定!E$28:F$59,日次!$F259,2)</f>
        <v>0</v>
      </c>
      <c r="Z259" s="29">
        <f t="shared" si="60"/>
        <v>0</v>
      </c>
      <c r="AA259" s="29">
        <f t="shared" si="61"/>
        <v>0</v>
      </c>
      <c r="AH259" s="25" cm="1">
        <f t="array" ref="AH259">INDEX(毎月固定!I$28:J$59,日次!$F259,2)</f>
        <v>0</v>
      </c>
      <c r="AI259" s="29">
        <f t="shared" ref="AI259:AI322" si="62">SUM(AB259,AD259,-AF259,-AH259)</f>
        <v>0</v>
      </c>
      <c r="AJ259" s="29">
        <f t="shared" ref="AJ259:AJ322" si="63">AA259+AI259</f>
        <v>0</v>
      </c>
      <c r="AO259" s="29">
        <f t="shared" si="49"/>
        <v>0</v>
      </c>
      <c r="AP259" s="29">
        <f t="shared" si="50"/>
        <v>0</v>
      </c>
    </row>
    <row r="260" spans="1:42" x14ac:dyDescent="0.45">
      <c r="A260" s="26">
        <f t="shared" si="54"/>
        <v>258</v>
      </c>
      <c r="B260" s="24">
        <f t="shared" si="55"/>
        <v>46339</v>
      </c>
      <c r="C260" s="23">
        <f t="shared" si="51"/>
        <v>5</v>
      </c>
      <c r="D260" s="23">
        <f t="shared" si="52"/>
        <v>2026</v>
      </c>
      <c r="E260" s="23">
        <f t="shared" si="56"/>
        <v>11</v>
      </c>
      <c r="F260" s="23">
        <f t="shared" si="57"/>
        <v>13</v>
      </c>
      <c r="G260" s="23" t="str">
        <f t="shared" si="53"/>
        <v/>
      </c>
      <c r="H260" s="29">
        <f t="shared" si="58"/>
        <v>0</v>
      </c>
      <c r="N260" s="25" cm="1">
        <f t="array" ref="N260">INDEX(毎月固定!A$28:B$59,日次!$F260,2)</f>
        <v>0</v>
      </c>
      <c r="O260" s="29">
        <f t="shared" si="59"/>
        <v>0</v>
      </c>
      <c r="Y260" s="25" cm="1">
        <f t="array" ref="Y260">INDEX(毎月固定!E$28:F$59,日次!$F260,2)</f>
        <v>0</v>
      </c>
      <c r="Z260" s="29">
        <f t="shared" si="60"/>
        <v>0</v>
      </c>
      <c r="AA260" s="29">
        <f t="shared" si="61"/>
        <v>0</v>
      </c>
      <c r="AH260" s="25" cm="1">
        <f t="array" ref="AH260">INDEX(毎月固定!I$28:J$59,日次!$F260,2)</f>
        <v>0</v>
      </c>
      <c r="AI260" s="29">
        <f t="shared" si="62"/>
        <v>0</v>
      </c>
      <c r="AJ260" s="29">
        <f t="shared" si="63"/>
        <v>0</v>
      </c>
      <c r="AO260" s="29">
        <f t="shared" si="49"/>
        <v>0</v>
      </c>
      <c r="AP260" s="29">
        <f t="shared" si="50"/>
        <v>0</v>
      </c>
    </row>
    <row r="261" spans="1:42" x14ac:dyDescent="0.45">
      <c r="A261" s="26">
        <f t="shared" si="54"/>
        <v>259</v>
      </c>
      <c r="B261" s="24">
        <f t="shared" si="55"/>
        <v>46340</v>
      </c>
      <c r="C261" s="23">
        <f t="shared" si="51"/>
        <v>6</v>
      </c>
      <c r="D261" s="23">
        <f t="shared" si="52"/>
        <v>2026</v>
      </c>
      <c r="E261" s="23">
        <f t="shared" si="56"/>
        <v>11</v>
      </c>
      <c r="F261" s="23">
        <f t="shared" si="57"/>
        <v>14</v>
      </c>
      <c r="G261" s="23" t="str">
        <f t="shared" si="53"/>
        <v/>
      </c>
      <c r="H261" s="29">
        <f t="shared" si="58"/>
        <v>0</v>
      </c>
      <c r="N261" s="25" cm="1">
        <f t="array" ref="N261">INDEX(毎月固定!A$28:B$59,日次!$F261,2)</f>
        <v>0</v>
      </c>
      <c r="O261" s="29">
        <f t="shared" si="59"/>
        <v>0</v>
      </c>
      <c r="Y261" s="25" cm="1">
        <f t="array" ref="Y261">INDEX(毎月固定!E$28:F$59,日次!$F261,2)</f>
        <v>0</v>
      </c>
      <c r="Z261" s="29">
        <f t="shared" si="60"/>
        <v>0</v>
      </c>
      <c r="AA261" s="29">
        <f t="shared" si="61"/>
        <v>0</v>
      </c>
      <c r="AH261" s="25" cm="1">
        <f t="array" ref="AH261">INDEX(毎月固定!I$28:J$59,日次!$F261,2)</f>
        <v>0</v>
      </c>
      <c r="AI261" s="29">
        <f t="shared" si="62"/>
        <v>0</v>
      </c>
      <c r="AJ261" s="29">
        <f t="shared" si="63"/>
        <v>0</v>
      </c>
      <c r="AO261" s="29">
        <f t="shared" ref="AO261:AO324" si="64">AO260+AK261-AM261</f>
        <v>0</v>
      </c>
      <c r="AP261" s="29">
        <f t="shared" ref="AP261:AP324" si="65">AP260+AL261-AN261</f>
        <v>0</v>
      </c>
    </row>
    <row r="262" spans="1:42" x14ac:dyDescent="0.45">
      <c r="A262" s="26">
        <f t="shared" si="54"/>
        <v>260</v>
      </c>
      <c r="B262" s="24">
        <f t="shared" si="55"/>
        <v>46341</v>
      </c>
      <c r="C262" s="23">
        <f t="shared" si="51"/>
        <v>7</v>
      </c>
      <c r="D262" s="23">
        <f t="shared" si="52"/>
        <v>2026</v>
      </c>
      <c r="E262" s="23">
        <f t="shared" si="56"/>
        <v>11</v>
      </c>
      <c r="F262" s="23">
        <f t="shared" si="57"/>
        <v>15</v>
      </c>
      <c r="G262" s="23" t="str">
        <f t="shared" si="53"/>
        <v/>
      </c>
      <c r="H262" s="29">
        <f t="shared" si="58"/>
        <v>0</v>
      </c>
      <c r="N262" s="25" cm="1">
        <f t="array" ref="N262">INDEX(毎月固定!A$28:B$59,日次!$F262,2)</f>
        <v>0</v>
      </c>
      <c r="O262" s="29">
        <f t="shared" si="59"/>
        <v>0</v>
      </c>
      <c r="Y262" s="25" cm="1">
        <f t="array" ref="Y262">INDEX(毎月固定!E$28:F$59,日次!$F262,2)</f>
        <v>0</v>
      </c>
      <c r="Z262" s="29">
        <f t="shared" si="60"/>
        <v>0</v>
      </c>
      <c r="AA262" s="29">
        <f t="shared" si="61"/>
        <v>0</v>
      </c>
      <c r="AH262" s="25" cm="1">
        <f t="array" ref="AH262">INDEX(毎月固定!I$28:J$59,日次!$F262,2)</f>
        <v>0</v>
      </c>
      <c r="AI262" s="29">
        <f t="shared" si="62"/>
        <v>0</v>
      </c>
      <c r="AJ262" s="29">
        <f t="shared" si="63"/>
        <v>0</v>
      </c>
      <c r="AO262" s="29">
        <f t="shared" si="64"/>
        <v>0</v>
      </c>
      <c r="AP262" s="29">
        <f t="shared" si="65"/>
        <v>0</v>
      </c>
    </row>
    <row r="263" spans="1:42" x14ac:dyDescent="0.45">
      <c r="A263" s="26">
        <f t="shared" si="54"/>
        <v>261</v>
      </c>
      <c r="B263" s="24">
        <f t="shared" si="55"/>
        <v>46342</v>
      </c>
      <c r="C263" s="23">
        <f t="shared" si="51"/>
        <v>1</v>
      </c>
      <c r="D263" s="23">
        <f t="shared" si="52"/>
        <v>2026</v>
      </c>
      <c r="E263" s="23">
        <f t="shared" si="56"/>
        <v>11</v>
      </c>
      <c r="F263" s="23">
        <f t="shared" si="57"/>
        <v>16</v>
      </c>
      <c r="G263" s="23" t="str">
        <f t="shared" si="53"/>
        <v/>
      </c>
      <c r="H263" s="29">
        <f t="shared" si="58"/>
        <v>0</v>
      </c>
      <c r="N263" s="25" cm="1">
        <f t="array" ref="N263">INDEX(毎月固定!A$28:B$59,日次!$F263,2)</f>
        <v>0</v>
      </c>
      <c r="O263" s="29">
        <f t="shared" si="59"/>
        <v>0</v>
      </c>
      <c r="Y263" s="25" cm="1">
        <f t="array" ref="Y263">INDEX(毎月固定!E$28:F$59,日次!$F263,2)</f>
        <v>0</v>
      </c>
      <c r="Z263" s="29">
        <f t="shared" si="60"/>
        <v>0</v>
      </c>
      <c r="AA263" s="29">
        <f t="shared" si="61"/>
        <v>0</v>
      </c>
      <c r="AH263" s="25" cm="1">
        <f t="array" ref="AH263">INDEX(毎月固定!I$28:J$59,日次!$F263,2)</f>
        <v>0</v>
      </c>
      <c r="AI263" s="29">
        <f t="shared" si="62"/>
        <v>0</v>
      </c>
      <c r="AJ263" s="29">
        <f t="shared" si="63"/>
        <v>0</v>
      </c>
      <c r="AO263" s="29">
        <f t="shared" si="64"/>
        <v>0</v>
      </c>
      <c r="AP263" s="29">
        <f t="shared" si="65"/>
        <v>0</v>
      </c>
    </row>
    <row r="264" spans="1:42" x14ac:dyDescent="0.45">
      <c r="A264" s="26">
        <f t="shared" si="54"/>
        <v>262</v>
      </c>
      <c r="B264" s="24">
        <f t="shared" si="55"/>
        <v>46343</v>
      </c>
      <c r="C264" s="23">
        <f t="shared" si="51"/>
        <v>2</v>
      </c>
      <c r="D264" s="23">
        <f t="shared" si="52"/>
        <v>2026</v>
      </c>
      <c r="E264" s="23">
        <f t="shared" si="56"/>
        <v>11</v>
      </c>
      <c r="F264" s="23">
        <f t="shared" si="57"/>
        <v>17</v>
      </c>
      <c r="G264" s="23" t="str">
        <f t="shared" si="53"/>
        <v/>
      </c>
      <c r="H264" s="29">
        <f t="shared" si="58"/>
        <v>0</v>
      </c>
      <c r="N264" s="25" cm="1">
        <f t="array" ref="N264">INDEX(毎月固定!A$28:B$59,日次!$F264,2)</f>
        <v>0</v>
      </c>
      <c r="O264" s="29">
        <f t="shared" si="59"/>
        <v>0</v>
      </c>
      <c r="Y264" s="25" cm="1">
        <f t="array" ref="Y264">INDEX(毎月固定!E$28:F$59,日次!$F264,2)</f>
        <v>0</v>
      </c>
      <c r="Z264" s="29">
        <f t="shared" si="60"/>
        <v>0</v>
      </c>
      <c r="AA264" s="29">
        <f t="shared" si="61"/>
        <v>0</v>
      </c>
      <c r="AH264" s="25" cm="1">
        <f t="array" ref="AH264">INDEX(毎月固定!I$28:J$59,日次!$F264,2)</f>
        <v>0</v>
      </c>
      <c r="AI264" s="29">
        <f t="shared" si="62"/>
        <v>0</v>
      </c>
      <c r="AJ264" s="29">
        <f t="shared" si="63"/>
        <v>0</v>
      </c>
      <c r="AO264" s="29">
        <f t="shared" si="64"/>
        <v>0</v>
      </c>
      <c r="AP264" s="29">
        <f t="shared" si="65"/>
        <v>0</v>
      </c>
    </row>
    <row r="265" spans="1:42" x14ac:dyDescent="0.45">
      <c r="A265" s="26">
        <f t="shared" si="54"/>
        <v>263</v>
      </c>
      <c r="B265" s="24">
        <f t="shared" si="55"/>
        <v>46344</v>
      </c>
      <c r="C265" s="23">
        <f t="shared" si="51"/>
        <v>3</v>
      </c>
      <c r="D265" s="23">
        <f t="shared" si="52"/>
        <v>2026</v>
      </c>
      <c r="E265" s="23">
        <f t="shared" si="56"/>
        <v>11</v>
      </c>
      <c r="F265" s="23">
        <f t="shared" si="57"/>
        <v>18</v>
      </c>
      <c r="G265" s="23" t="str">
        <f t="shared" si="53"/>
        <v/>
      </c>
      <c r="H265" s="29">
        <f t="shared" si="58"/>
        <v>0</v>
      </c>
      <c r="N265" s="25" cm="1">
        <f t="array" ref="N265">INDEX(毎月固定!A$28:B$59,日次!$F265,2)</f>
        <v>0</v>
      </c>
      <c r="O265" s="29">
        <f t="shared" si="59"/>
        <v>0</v>
      </c>
      <c r="Y265" s="25" cm="1">
        <f t="array" ref="Y265">INDEX(毎月固定!E$28:F$59,日次!$F265,2)</f>
        <v>0</v>
      </c>
      <c r="Z265" s="29">
        <f t="shared" si="60"/>
        <v>0</v>
      </c>
      <c r="AA265" s="29">
        <f t="shared" si="61"/>
        <v>0</v>
      </c>
      <c r="AH265" s="25" cm="1">
        <f t="array" ref="AH265">INDEX(毎月固定!I$28:J$59,日次!$F265,2)</f>
        <v>0</v>
      </c>
      <c r="AI265" s="29">
        <f t="shared" si="62"/>
        <v>0</v>
      </c>
      <c r="AJ265" s="29">
        <f t="shared" si="63"/>
        <v>0</v>
      </c>
      <c r="AO265" s="29">
        <f t="shared" si="64"/>
        <v>0</v>
      </c>
      <c r="AP265" s="29">
        <f t="shared" si="65"/>
        <v>0</v>
      </c>
    </row>
    <row r="266" spans="1:42" x14ac:dyDescent="0.45">
      <c r="A266" s="26">
        <f t="shared" si="54"/>
        <v>264</v>
      </c>
      <c r="B266" s="24">
        <f t="shared" si="55"/>
        <v>46345</v>
      </c>
      <c r="C266" s="23">
        <f t="shared" si="51"/>
        <v>4</v>
      </c>
      <c r="D266" s="23">
        <f t="shared" si="52"/>
        <v>2026</v>
      </c>
      <c r="E266" s="23">
        <f t="shared" si="56"/>
        <v>11</v>
      </c>
      <c r="F266" s="23">
        <f t="shared" si="57"/>
        <v>19</v>
      </c>
      <c r="G266" s="23" t="str">
        <f t="shared" si="53"/>
        <v/>
      </c>
      <c r="H266" s="29">
        <f t="shared" si="58"/>
        <v>0</v>
      </c>
      <c r="N266" s="25" cm="1">
        <f t="array" ref="N266">INDEX(毎月固定!A$28:B$59,日次!$F266,2)</f>
        <v>0</v>
      </c>
      <c r="O266" s="29">
        <f t="shared" si="59"/>
        <v>0</v>
      </c>
      <c r="Y266" s="25" cm="1">
        <f t="array" ref="Y266">INDEX(毎月固定!E$28:F$59,日次!$F266,2)</f>
        <v>0</v>
      </c>
      <c r="Z266" s="29">
        <f t="shared" si="60"/>
        <v>0</v>
      </c>
      <c r="AA266" s="29">
        <f t="shared" si="61"/>
        <v>0</v>
      </c>
      <c r="AH266" s="25" cm="1">
        <f t="array" ref="AH266">INDEX(毎月固定!I$28:J$59,日次!$F266,2)</f>
        <v>0</v>
      </c>
      <c r="AI266" s="29">
        <f t="shared" si="62"/>
        <v>0</v>
      </c>
      <c r="AJ266" s="29">
        <f t="shared" si="63"/>
        <v>0</v>
      </c>
      <c r="AO266" s="29">
        <f t="shared" si="64"/>
        <v>0</v>
      </c>
      <c r="AP266" s="29">
        <f t="shared" si="65"/>
        <v>0</v>
      </c>
    </row>
    <row r="267" spans="1:42" x14ac:dyDescent="0.45">
      <c r="A267" s="26">
        <f t="shared" si="54"/>
        <v>265</v>
      </c>
      <c r="B267" s="24">
        <f t="shared" si="55"/>
        <v>46346</v>
      </c>
      <c r="C267" s="23">
        <f t="shared" si="51"/>
        <v>5</v>
      </c>
      <c r="D267" s="23">
        <f t="shared" si="52"/>
        <v>2026</v>
      </c>
      <c r="E267" s="23">
        <f t="shared" si="56"/>
        <v>11</v>
      </c>
      <c r="F267" s="23">
        <f t="shared" si="57"/>
        <v>20</v>
      </c>
      <c r="G267" s="23" t="str">
        <f t="shared" si="53"/>
        <v/>
      </c>
      <c r="H267" s="29">
        <f t="shared" si="58"/>
        <v>0</v>
      </c>
      <c r="N267" s="25" cm="1">
        <f t="array" ref="N267">INDEX(毎月固定!A$28:B$59,日次!$F267,2)</f>
        <v>0</v>
      </c>
      <c r="O267" s="29">
        <f t="shared" si="59"/>
        <v>0</v>
      </c>
      <c r="Y267" s="25" cm="1">
        <f t="array" ref="Y267">INDEX(毎月固定!E$28:F$59,日次!$F267,2)</f>
        <v>0</v>
      </c>
      <c r="Z267" s="29">
        <f t="shared" si="60"/>
        <v>0</v>
      </c>
      <c r="AA267" s="29">
        <f t="shared" si="61"/>
        <v>0</v>
      </c>
      <c r="AH267" s="25" cm="1">
        <f t="array" ref="AH267">INDEX(毎月固定!I$28:J$59,日次!$F267,2)</f>
        <v>0</v>
      </c>
      <c r="AI267" s="29">
        <f t="shared" si="62"/>
        <v>0</v>
      </c>
      <c r="AJ267" s="29">
        <f t="shared" si="63"/>
        <v>0</v>
      </c>
      <c r="AO267" s="29">
        <f t="shared" si="64"/>
        <v>0</v>
      </c>
      <c r="AP267" s="29">
        <f t="shared" si="65"/>
        <v>0</v>
      </c>
    </row>
    <row r="268" spans="1:42" x14ac:dyDescent="0.45">
      <c r="A268" s="26">
        <f t="shared" si="54"/>
        <v>266</v>
      </c>
      <c r="B268" s="24">
        <f t="shared" si="55"/>
        <v>46347</v>
      </c>
      <c r="C268" s="23">
        <f t="shared" si="51"/>
        <v>6</v>
      </c>
      <c r="D268" s="23">
        <f t="shared" si="52"/>
        <v>2026</v>
      </c>
      <c r="E268" s="23">
        <f t="shared" si="56"/>
        <v>11</v>
      </c>
      <c r="F268" s="23">
        <f t="shared" si="57"/>
        <v>21</v>
      </c>
      <c r="G268" s="23" t="str">
        <f t="shared" si="53"/>
        <v/>
      </c>
      <c r="H268" s="29">
        <f t="shared" si="58"/>
        <v>0</v>
      </c>
      <c r="N268" s="25" cm="1">
        <f t="array" ref="N268">INDEX(毎月固定!A$28:B$59,日次!$F268,2)</f>
        <v>0</v>
      </c>
      <c r="O268" s="29">
        <f t="shared" si="59"/>
        <v>0</v>
      </c>
      <c r="Y268" s="25" cm="1">
        <f t="array" ref="Y268">INDEX(毎月固定!E$28:F$59,日次!$F268,2)</f>
        <v>0</v>
      </c>
      <c r="Z268" s="29">
        <f t="shared" si="60"/>
        <v>0</v>
      </c>
      <c r="AA268" s="29">
        <f t="shared" si="61"/>
        <v>0</v>
      </c>
      <c r="AH268" s="25" cm="1">
        <f t="array" ref="AH268">INDEX(毎月固定!I$28:J$59,日次!$F268,2)</f>
        <v>0</v>
      </c>
      <c r="AI268" s="29">
        <f t="shared" si="62"/>
        <v>0</v>
      </c>
      <c r="AJ268" s="29">
        <f t="shared" si="63"/>
        <v>0</v>
      </c>
      <c r="AO268" s="29">
        <f t="shared" si="64"/>
        <v>0</v>
      </c>
      <c r="AP268" s="29">
        <f t="shared" si="65"/>
        <v>0</v>
      </c>
    </row>
    <row r="269" spans="1:42" x14ac:dyDescent="0.45">
      <c r="A269" s="26">
        <f t="shared" si="54"/>
        <v>267</v>
      </c>
      <c r="B269" s="24">
        <f t="shared" si="55"/>
        <v>46348</v>
      </c>
      <c r="C269" s="23">
        <f t="shared" si="51"/>
        <v>7</v>
      </c>
      <c r="D269" s="23">
        <f t="shared" si="52"/>
        <v>2026</v>
      </c>
      <c r="E269" s="23">
        <f t="shared" si="56"/>
        <v>11</v>
      </c>
      <c r="F269" s="23">
        <f t="shared" si="57"/>
        <v>22</v>
      </c>
      <c r="G269" s="23" t="str">
        <f t="shared" si="53"/>
        <v/>
      </c>
      <c r="H269" s="29">
        <f t="shared" si="58"/>
        <v>0</v>
      </c>
      <c r="N269" s="25" cm="1">
        <f t="array" ref="N269">INDEX(毎月固定!A$28:B$59,日次!$F269,2)</f>
        <v>0</v>
      </c>
      <c r="O269" s="29">
        <f t="shared" si="59"/>
        <v>0</v>
      </c>
      <c r="Y269" s="25" cm="1">
        <f t="array" ref="Y269">INDEX(毎月固定!E$28:F$59,日次!$F269,2)</f>
        <v>0</v>
      </c>
      <c r="Z269" s="29">
        <f t="shared" si="60"/>
        <v>0</v>
      </c>
      <c r="AA269" s="29">
        <f t="shared" si="61"/>
        <v>0</v>
      </c>
      <c r="AH269" s="25" cm="1">
        <f t="array" ref="AH269">INDEX(毎月固定!I$28:J$59,日次!$F269,2)</f>
        <v>0</v>
      </c>
      <c r="AI269" s="29">
        <f t="shared" si="62"/>
        <v>0</v>
      </c>
      <c r="AJ269" s="29">
        <f t="shared" si="63"/>
        <v>0</v>
      </c>
      <c r="AO269" s="29">
        <f t="shared" si="64"/>
        <v>0</v>
      </c>
      <c r="AP269" s="29">
        <f t="shared" si="65"/>
        <v>0</v>
      </c>
    </row>
    <row r="270" spans="1:42" x14ac:dyDescent="0.45">
      <c r="A270" s="26">
        <f t="shared" si="54"/>
        <v>268</v>
      </c>
      <c r="B270" s="24">
        <f t="shared" si="55"/>
        <v>46349</v>
      </c>
      <c r="C270" s="23">
        <f t="shared" si="51"/>
        <v>1</v>
      </c>
      <c r="D270" s="23">
        <f t="shared" si="52"/>
        <v>2026</v>
      </c>
      <c r="E270" s="23">
        <f t="shared" si="56"/>
        <v>11</v>
      </c>
      <c r="F270" s="23">
        <f t="shared" si="57"/>
        <v>23</v>
      </c>
      <c r="G270" s="23" t="str">
        <f t="shared" si="53"/>
        <v/>
      </c>
      <c r="H270" s="29">
        <f t="shared" si="58"/>
        <v>0</v>
      </c>
      <c r="N270" s="25" cm="1">
        <f t="array" ref="N270">INDEX(毎月固定!A$28:B$59,日次!$F270,2)</f>
        <v>0</v>
      </c>
      <c r="O270" s="29">
        <f t="shared" si="59"/>
        <v>0</v>
      </c>
      <c r="Y270" s="25" cm="1">
        <f t="array" ref="Y270">INDEX(毎月固定!E$28:F$59,日次!$F270,2)</f>
        <v>0</v>
      </c>
      <c r="Z270" s="29">
        <f t="shared" si="60"/>
        <v>0</v>
      </c>
      <c r="AA270" s="29">
        <f t="shared" si="61"/>
        <v>0</v>
      </c>
      <c r="AH270" s="25" cm="1">
        <f t="array" ref="AH270">INDEX(毎月固定!I$28:J$59,日次!$F270,2)</f>
        <v>0</v>
      </c>
      <c r="AI270" s="29">
        <f t="shared" si="62"/>
        <v>0</v>
      </c>
      <c r="AJ270" s="29">
        <f t="shared" si="63"/>
        <v>0</v>
      </c>
      <c r="AO270" s="29">
        <f t="shared" si="64"/>
        <v>0</v>
      </c>
      <c r="AP270" s="29">
        <f t="shared" si="65"/>
        <v>0</v>
      </c>
    </row>
    <row r="271" spans="1:42" x14ac:dyDescent="0.45">
      <c r="A271" s="26">
        <f t="shared" si="54"/>
        <v>269</v>
      </c>
      <c r="B271" s="24">
        <f t="shared" si="55"/>
        <v>46350</v>
      </c>
      <c r="C271" s="23">
        <f t="shared" si="51"/>
        <v>2</v>
      </c>
      <c r="D271" s="23">
        <f t="shared" si="52"/>
        <v>2026</v>
      </c>
      <c r="E271" s="23">
        <f t="shared" si="56"/>
        <v>11</v>
      </c>
      <c r="F271" s="23">
        <f t="shared" si="57"/>
        <v>24</v>
      </c>
      <c r="G271" s="23" t="str">
        <f t="shared" si="53"/>
        <v/>
      </c>
      <c r="H271" s="29">
        <f t="shared" si="58"/>
        <v>0</v>
      </c>
      <c r="N271" s="25" cm="1">
        <f t="array" ref="N271">INDEX(毎月固定!A$28:B$59,日次!$F271,2)</f>
        <v>0</v>
      </c>
      <c r="O271" s="29">
        <f t="shared" si="59"/>
        <v>0</v>
      </c>
      <c r="Y271" s="25" cm="1">
        <f t="array" ref="Y271">INDEX(毎月固定!E$28:F$59,日次!$F271,2)</f>
        <v>0</v>
      </c>
      <c r="Z271" s="29">
        <f t="shared" si="60"/>
        <v>0</v>
      </c>
      <c r="AA271" s="29">
        <f t="shared" si="61"/>
        <v>0</v>
      </c>
      <c r="AH271" s="25" cm="1">
        <f t="array" ref="AH271">INDEX(毎月固定!I$28:J$59,日次!$F271,2)</f>
        <v>0</v>
      </c>
      <c r="AI271" s="29">
        <f t="shared" si="62"/>
        <v>0</v>
      </c>
      <c r="AJ271" s="29">
        <f t="shared" si="63"/>
        <v>0</v>
      </c>
      <c r="AO271" s="29">
        <f t="shared" si="64"/>
        <v>0</v>
      </c>
      <c r="AP271" s="29">
        <f t="shared" si="65"/>
        <v>0</v>
      </c>
    </row>
    <row r="272" spans="1:42" x14ac:dyDescent="0.45">
      <c r="A272" s="26">
        <f t="shared" si="54"/>
        <v>270</v>
      </c>
      <c r="B272" s="24">
        <f t="shared" si="55"/>
        <v>46351</v>
      </c>
      <c r="C272" s="23">
        <f t="shared" si="51"/>
        <v>3</v>
      </c>
      <c r="D272" s="23">
        <f t="shared" si="52"/>
        <v>2026</v>
      </c>
      <c r="E272" s="23">
        <f t="shared" si="56"/>
        <v>11</v>
      </c>
      <c r="F272" s="23">
        <f t="shared" si="57"/>
        <v>25</v>
      </c>
      <c r="G272" s="23" t="str">
        <f t="shared" si="53"/>
        <v/>
      </c>
      <c r="H272" s="29">
        <f t="shared" si="58"/>
        <v>0</v>
      </c>
      <c r="N272" s="25" cm="1">
        <f t="array" ref="N272">INDEX(毎月固定!A$28:B$59,日次!$F272,2)</f>
        <v>0</v>
      </c>
      <c r="O272" s="29">
        <f t="shared" si="59"/>
        <v>0</v>
      </c>
      <c r="Y272" s="25" cm="1">
        <f t="array" ref="Y272">INDEX(毎月固定!E$28:F$59,日次!$F272,2)</f>
        <v>0</v>
      </c>
      <c r="Z272" s="29">
        <f t="shared" si="60"/>
        <v>0</v>
      </c>
      <c r="AA272" s="29">
        <f t="shared" si="61"/>
        <v>0</v>
      </c>
      <c r="AH272" s="25" cm="1">
        <f t="array" ref="AH272">INDEX(毎月固定!I$28:J$59,日次!$F272,2)</f>
        <v>0</v>
      </c>
      <c r="AI272" s="29">
        <f t="shared" si="62"/>
        <v>0</v>
      </c>
      <c r="AJ272" s="29">
        <f t="shared" si="63"/>
        <v>0</v>
      </c>
      <c r="AO272" s="29">
        <f t="shared" si="64"/>
        <v>0</v>
      </c>
      <c r="AP272" s="29">
        <f t="shared" si="65"/>
        <v>0</v>
      </c>
    </row>
    <row r="273" spans="1:42" x14ac:dyDescent="0.45">
      <c r="A273" s="26">
        <f t="shared" si="54"/>
        <v>271</v>
      </c>
      <c r="B273" s="24">
        <f t="shared" si="55"/>
        <v>46352</v>
      </c>
      <c r="C273" s="23">
        <f t="shared" si="51"/>
        <v>4</v>
      </c>
      <c r="D273" s="23">
        <f t="shared" si="52"/>
        <v>2026</v>
      </c>
      <c r="E273" s="23">
        <f t="shared" si="56"/>
        <v>11</v>
      </c>
      <c r="F273" s="23">
        <f t="shared" si="57"/>
        <v>26</v>
      </c>
      <c r="G273" s="23" t="str">
        <f t="shared" si="53"/>
        <v/>
      </c>
      <c r="H273" s="29">
        <f t="shared" si="58"/>
        <v>0</v>
      </c>
      <c r="N273" s="25" cm="1">
        <f t="array" ref="N273">INDEX(毎月固定!A$28:B$59,日次!$F273,2)</f>
        <v>0</v>
      </c>
      <c r="O273" s="29">
        <f t="shared" si="59"/>
        <v>0</v>
      </c>
      <c r="Y273" s="25" cm="1">
        <f t="array" ref="Y273">INDEX(毎月固定!E$28:F$59,日次!$F273,2)</f>
        <v>0</v>
      </c>
      <c r="Z273" s="29">
        <f t="shared" si="60"/>
        <v>0</v>
      </c>
      <c r="AA273" s="29">
        <f t="shared" si="61"/>
        <v>0</v>
      </c>
      <c r="AH273" s="25" cm="1">
        <f t="array" ref="AH273">INDEX(毎月固定!I$28:J$59,日次!$F273,2)</f>
        <v>0</v>
      </c>
      <c r="AI273" s="29">
        <f t="shared" si="62"/>
        <v>0</v>
      </c>
      <c r="AJ273" s="29">
        <f t="shared" si="63"/>
        <v>0</v>
      </c>
      <c r="AO273" s="29">
        <f t="shared" si="64"/>
        <v>0</v>
      </c>
      <c r="AP273" s="29">
        <f t="shared" si="65"/>
        <v>0</v>
      </c>
    </row>
    <row r="274" spans="1:42" x14ac:dyDescent="0.45">
      <c r="A274" s="26">
        <f t="shared" si="54"/>
        <v>272</v>
      </c>
      <c r="B274" s="24">
        <f t="shared" si="55"/>
        <v>46353</v>
      </c>
      <c r="C274" s="23">
        <f t="shared" si="51"/>
        <v>5</v>
      </c>
      <c r="D274" s="23">
        <f t="shared" si="52"/>
        <v>2026</v>
      </c>
      <c r="E274" s="23">
        <f t="shared" si="56"/>
        <v>11</v>
      </c>
      <c r="F274" s="23">
        <f t="shared" si="57"/>
        <v>27</v>
      </c>
      <c r="G274" s="23" t="str">
        <f t="shared" si="53"/>
        <v/>
      </c>
      <c r="H274" s="29">
        <f t="shared" si="58"/>
        <v>0</v>
      </c>
      <c r="N274" s="25" cm="1">
        <f t="array" ref="N274">INDEX(毎月固定!A$28:B$59,日次!$F274,2)</f>
        <v>0</v>
      </c>
      <c r="O274" s="29">
        <f t="shared" si="59"/>
        <v>0</v>
      </c>
      <c r="Y274" s="25" cm="1">
        <f t="array" ref="Y274">INDEX(毎月固定!E$28:F$59,日次!$F274,2)</f>
        <v>0</v>
      </c>
      <c r="Z274" s="29">
        <f t="shared" si="60"/>
        <v>0</v>
      </c>
      <c r="AA274" s="29">
        <f t="shared" si="61"/>
        <v>0</v>
      </c>
      <c r="AH274" s="25" cm="1">
        <f t="array" ref="AH274">INDEX(毎月固定!I$28:J$59,日次!$F274,2)</f>
        <v>0</v>
      </c>
      <c r="AI274" s="29">
        <f t="shared" si="62"/>
        <v>0</v>
      </c>
      <c r="AJ274" s="29">
        <f t="shared" si="63"/>
        <v>0</v>
      </c>
      <c r="AO274" s="29">
        <f t="shared" si="64"/>
        <v>0</v>
      </c>
      <c r="AP274" s="29">
        <f t="shared" si="65"/>
        <v>0</v>
      </c>
    </row>
    <row r="275" spans="1:42" x14ac:dyDescent="0.45">
      <c r="A275" s="26">
        <f t="shared" si="54"/>
        <v>273</v>
      </c>
      <c r="B275" s="24">
        <f t="shared" si="55"/>
        <v>46354</v>
      </c>
      <c r="C275" s="23">
        <f t="shared" si="51"/>
        <v>6</v>
      </c>
      <c r="D275" s="23">
        <f t="shared" si="52"/>
        <v>2026</v>
      </c>
      <c r="E275" s="23">
        <f t="shared" si="56"/>
        <v>11</v>
      </c>
      <c r="F275" s="23">
        <f t="shared" si="57"/>
        <v>28</v>
      </c>
      <c r="G275" s="23" t="str">
        <f t="shared" si="53"/>
        <v/>
      </c>
      <c r="H275" s="29">
        <f t="shared" si="58"/>
        <v>0</v>
      </c>
      <c r="N275" s="25" cm="1">
        <f t="array" ref="N275">INDEX(毎月固定!A$28:B$59,日次!$F275,2)</f>
        <v>0</v>
      </c>
      <c r="O275" s="29">
        <f t="shared" si="59"/>
        <v>0</v>
      </c>
      <c r="Y275" s="25" cm="1">
        <f t="array" ref="Y275">INDEX(毎月固定!E$28:F$59,日次!$F275,2)</f>
        <v>0</v>
      </c>
      <c r="Z275" s="29">
        <f t="shared" si="60"/>
        <v>0</v>
      </c>
      <c r="AA275" s="29">
        <f t="shared" si="61"/>
        <v>0</v>
      </c>
      <c r="AH275" s="25" cm="1">
        <f t="array" ref="AH275">INDEX(毎月固定!I$28:J$59,日次!$F275,2)</f>
        <v>0</v>
      </c>
      <c r="AI275" s="29">
        <f t="shared" si="62"/>
        <v>0</v>
      </c>
      <c r="AJ275" s="29">
        <f t="shared" si="63"/>
        <v>0</v>
      </c>
      <c r="AO275" s="29">
        <f t="shared" si="64"/>
        <v>0</v>
      </c>
      <c r="AP275" s="29">
        <f t="shared" si="65"/>
        <v>0</v>
      </c>
    </row>
    <row r="276" spans="1:42" x14ac:dyDescent="0.45">
      <c r="A276" s="26">
        <f t="shared" si="54"/>
        <v>274</v>
      </c>
      <c r="B276" s="24">
        <f t="shared" si="55"/>
        <v>46355</v>
      </c>
      <c r="C276" s="23">
        <f t="shared" si="51"/>
        <v>7</v>
      </c>
      <c r="D276" s="23">
        <f t="shared" si="52"/>
        <v>2026</v>
      </c>
      <c r="E276" s="23">
        <f t="shared" si="56"/>
        <v>11</v>
      </c>
      <c r="F276" s="23">
        <f t="shared" si="57"/>
        <v>29</v>
      </c>
      <c r="G276" s="23" t="str">
        <f t="shared" si="53"/>
        <v/>
      </c>
      <c r="H276" s="29">
        <f t="shared" si="58"/>
        <v>0</v>
      </c>
      <c r="N276" s="25" cm="1">
        <f t="array" ref="N276">INDEX(毎月固定!A$28:B$59,日次!$F276,2)</f>
        <v>0</v>
      </c>
      <c r="O276" s="29">
        <f t="shared" si="59"/>
        <v>0</v>
      </c>
      <c r="Y276" s="25" cm="1">
        <f t="array" ref="Y276">INDEX(毎月固定!E$28:F$59,日次!$F276,2)</f>
        <v>0</v>
      </c>
      <c r="Z276" s="29">
        <f t="shared" si="60"/>
        <v>0</v>
      </c>
      <c r="AA276" s="29">
        <f t="shared" si="61"/>
        <v>0</v>
      </c>
      <c r="AH276" s="25" cm="1">
        <f t="array" ref="AH276">INDEX(毎月固定!I$28:J$59,日次!$F276,2)</f>
        <v>0</v>
      </c>
      <c r="AI276" s="29">
        <f t="shared" si="62"/>
        <v>0</v>
      </c>
      <c r="AJ276" s="29">
        <f t="shared" si="63"/>
        <v>0</v>
      </c>
      <c r="AO276" s="29">
        <f t="shared" si="64"/>
        <v>0</v>
      </c>
      <c r="AP276" s="29">
        <f t="shared" si="65"/>
        <v>0</v>
      </c>
    </row>
    <row r="277" spans="1:42" x14ac:dyDescent="0.45">
      <c r="A277" s="26">
        <f t="shared" si="54"/>
        <v>275</v>
      </c>
      <c r="B277" s="24">
        <f t="shared" si="55"/>
        <v>46356</v>
      </c>
      <c r="C277" s="23">
        <f t="shared" si="51"/>
        <v>1</v>
      </c>
      <c r="D277" s="23">
        <f t="shared" si="52"/>
        <v>2026</v>
      </c>
      <c r="E277" s="23">
        <f t="shared" si="56"/>
        <v>11</v>
      </c>
      <c r="F277" s="23">
        <f t="shared" si="57"/>
        <v>32</v>
      </c>
      <c r="G277" s="23">
        <f t="shared" si="53"/>
        <v>1</v>
      </c>
      <c r="H277" s="29">
        <f t="shared" si="58"/>
        <v>0</v>
      </c>
      <c r="N277" s="25" cm="1">
        <f t="array" ref="N277">INDEX(毎月固定!A$28:B$59,日次!$F277,2)</f>
        <v>0</v>
      </c>
      <c r="O277" s="29">
        <f t="shared" si="59"/>
        <v>0</v>
      </c>
      <c r="Y277" s="25" cm="1">
        <f t="array" ref="Y277">INDEX(毎月固定!E$28:F$59,日次!$F277,2)</f>
        <v>0</v>
      </c>
      <c r="Z277" s="29">
        <f t="shared" si="60"/>
        <v>0</v>
      </c>
      <c r="AA277" s="29">
        <f t="shared" si="61"/>
        <v>0</v>
      </c>
      <c r="AH277" s="25" cm="1">
        <f t="array" ref="AH277">INDEX(毎月固定!I$28:J$59,日次!$F277,2)</f>
        <v>0</v>
      </c>
      <c r="AI277" s="29">
        <f t="shared" si="62"/>
        <v>0</v>
      </c>
      <c r="AJ277" s="29">
        <f t="shared" si="63"/>
        <v>0</v>
      </c>
      <c r="AO277" s="29">
        <f t="shared" si="64"/>
        <v>0</v>
      </c>
      <c r="AP277" s="29">
        <f t="shared" si="65"/>
        <v>0</v>
      </c>
    </row>
    <row r="278" spans="1:42" x14ac:dyDescent="0.45">
      <c r="A278" s="26">
        <f t="shared" si="54"/>
        <v>276</v>
      </c>
      <c r="B278" s="24">
        <f t="shared" si="55"/>
        <v>46357</v>
      </c>
      <c r="C278" s="23">
        <f t="shared" si="51"/>
        <v>2</v>
      </c>
      <c r="D278" s="23">
        <f t="shared" si="52"/>
        <v>2026</v>
      </c>
      <c r="E278" s="23">
        <f t="shared" si="56"/>
        <v>12</v>
      </c>
      <c r="F278" s="23">
        <f t="shared" si="57"/>
        <v>1</v>
      </c>
      <c r="G278" s="23" t="str">
        <f t="shared" si="53"/>
        <v/>
      </c>
      <c r="H278" s="29">
        <f t="shared" si="58"/>
        <v>0</v>
      </c>
      <c r="N278" s="25" cm="1">
        <f t="array" ref="N278">INDEX(毎月固定!A$28:B$59,日次!$F278,2)</f>
        <v>0</v>
      </c>
      <c r="O278" s="29">
        <f t="shared" si="59"/>
        <v>0</v>
      </c>
      <c r="Y278" s="25" cm="1">
        <f t="array" ref="Y278">INDEX(毎月固定!E$28:F$59,日次!$F278,2)</f>
        <v>0</v>
      </c>
      <c r="Z278" s="29">
        <f t="shared" si="60"/>
        <v>0</v>
      </c>
      <c r="AA278" s="29">
        <f t="shared" si="61"/>
        <v>0</v>
      </c>
      <c r="AH278" s="25" cm="1">
        <f t="array" ref="AH278">INDEX(毎月固定!I$28:J$59,日次!$F278,2)</f>
        <v>0</v>
      </c>
      <c r="AI278" s="29">
        <f t="shared" si="62"/>
        <v>0</v>
      </c>
      <c r="AJ278" s="29">
        <f t="shared" si="63"/>
        <v>0</v>
      </c>
      <c r="AO278" s="29">
        <f t="shared" si="64"/>
        <v>0</v>
      </c>
      <c r="AP278" s="29">
        <f t="shared" si="65"/>
        <v>0</v>
      </c>
    </row>
    <row r="279" spans="1:42" x14ac:dyDescent="0.45">
      <c r="A279" s="26">
        <f t="shared" si="54"/>
        <v>277</v>
      </c>
      <c r="B279" s="24">
        <f t="shared" si="55"/>
        <v>46358</v>
      </c>
      <c r="C279" s="23">
        <f t="shared" si="51"/>
        <v>3</v>
      </c>
      <c r="D279" s="23">
        <f t="shared" si="52"/>
        <v>2026</v>
      </c>
      <c r="E279" s="23">
        <f t="shared" si="56"/>
        <v>12</v>
      </c>
      <c r="F279" s="23">
        <f t="shared" si="57"/>
        <v>2</v>
      </c>
      <c r="G279" s="23" t="str">
        <f t="shared" si="53"/>
        <v/>
      </c>
      <c r="H279" s="29">
        <f t="shared" si="58"/>
        <v>0</v>
      </c>
      <c r="N279" s="25" cm="1">
        <f t="array" ref="N279">INDEX(毎月固定!A$28:B$59,日次!$F279,2)</f>
        <v>0</v>
      </c>
      <c r="O279" s="29">
        <f t="shared" si="59"/>
        <v>0</v>
      </c>
      <c r="Y279" s="25" cm="1">
        <f t="array" ref="Y279">INDEX(毎月固定!E$28:F$59,日次!$F279,2)</f>
        <v>0</v>
      </c>
      <c r="Z279" s="29">
        <f t="shared" si="60"/>
        <v>0</v>
      </c>
      <c r="AA279" s="29">
        <f t="shared" si="61"/>
        <v>0</v>
      </c>
      <c r="AH279" s="25" cm="1">
        <f t="array" ref="AH279">INDEX(毎月固定!I$28:J$59,日次!$F279,2)</f>
        <v>0</v>
      </c>
      <c r="AI279" s="29">
        <f t="shared" si="62"/>
        <v>0</v>
      </c>
      <c r="AJ279" s="29">
        <f t="shared" si="63"/>
        <v>0</v>
      </c>
      <c r="AO279" s="29">
        <f t="shared" si="64"/>
        <v>0</v>
      </c>
      <c r="AP279" s="29">
        <f t="shared" si="65"/>
        <v>0</v>
      </c>
    </row>
    <row r="280" spans="1:42" x14ac:dyDescent="0.45">
      <c r="A280" s="26">
        <f t="shared" si="54"/>
        <v>278</v>
      </c>
      <c r="B280" s="24">
        <f t="shared" si="55"/>
        <v>46359</v>
      </c>
      <c r="C280" s="23">
        <f t="shared" si="51"/>
        <v>4</v>
      </c>
      <c r="D280" s="23">
        <f t="shared" si="52"/>
        <v>2026</v>
      </c>
      <c r="E280" s="23">
        <f t="shared" si="56"/>
        <v>12</v>
      </c>
      <c r="F280" s="23">
        <f t="shared" si="57"/>
        <v>3</v>
      </c>
      <c r="G280" s="23" t="str">
        <f t="shared" si="53"/>
        <v/>
      </c>
      <c r="H280" s="29">
        <f t="shared" si="58"/>
        <v>0</v>
      </c>
      <c r="N280" s="25" cm="1">
        <f t="array" ref="N280">INDEX(毎月固定!A$28:B$59,日次!$F280,2)</f>
        <v>0</v>
      </c>
      <c r="O280" s="29">
        <f t="shared" si="59"/>
        <v>0</v>
      </c>
      <c r="Y280" s="25" cm="1">
        <f t="array" ref="Y280">INDEX(毎月固定!E$28:F$59,日次!$F280,2)</f>
        <v>0</v>
      </c>
      <c r="Z280" s="29">
        <f t="shared" si="60"/>
        <v>0</v>
      </c>
      <c r="AA280" s="29">
        <f t="shared" si="61"/>
        <v>0</v>
      </c>
      <c r="AH280" s="25" cm="1">
        <f t="array" ref="AH280">INDEX(毎月固定!I$28:J$59,日次!$F280,2)</f>
        <v>0</v>
      </c>
      <c r="AI280" s="29">
        <f t="shared" si="62"/>
        <v>0</v>
      </c>
      <c r="AJ280" s="29">
        <f t="shared" si="63"/>
        <v>0</v>
      </c>
      <c r="AO280" s="29">
        <f t="shared" si="64"/>
        <v>0</v>
      </c>
      <c r="AP280" s="29">
        <f t="shared" si="65"/>
        <v>0</v>
      </c>
    </row>
    <row r="281" spans="1:42" x14ac:dyDescent="0.45">
      <c r="A281" s="26">
        <f t="shared" si="54"/>
        <v>279</v>
      </c>
      <c r="B281" s="24">
        <f t="shared" si="55"/>
        <v>46360</v>
      </c>
      <c r="C281" s="23">
        <f t="shared" si="51"/>
        <v>5</v>
      </c>
      <c r="D281" s="23">
        <f t="shared" si="52"/>
        <v>2026</v>
      </c>
      <c r="E281" s="23">
        <f t="shared" si="56"/>
        <v>12</v>
      </c>
      <c r="F281" s="23">
        <f t="shared" si="57"/>
        <v>4</v>
      </c>
      <c r="G281" s="23" t="str">
        <f t="shared" si="53"/>
        <v/>
      </c>
      <c r="H281" s="29">
        <f t="shared" si="58"/>
        <v>0</v>
      </c>
      <c r="N281" s="25" cm="1">
        <f t="array" ref="N281">INDEX(毎月固定!A$28:B$59,日次!$F281,2)</f>
        <v>0</v>
      </c>
      <c r="O281" s="29">
        <f t="shared" si="59"/>
        <v>0</v>
      </c>
      <c r="Y281" s="25" cm="1">
        <f t="array" ref="Y281">INDEX(毎月固定!E$28:F$59,日次!$F281,2)</f>
        <v>0</v>
      </c>
      <c r="Z281" s="29">
        <f t="shared" si="60"/>
        <v>0</v>
      </c>
      <c r="AA281" s="29">
        <f t="shared" si="61"/>
        <v>0</v>
      </c>
      <c r="AH281" s="25" cm="1">
        <f t="array" ref="AH281">INDEX(毎月固定!I$28:J$59,日次!$F281,2)</f>
        <v>0</v>
      </c>
      <c r="AI281" s="29">
        <f t="shared" si="62"/>
        <v>0</v>
      </c>
      <c r="AJ281" s="29">
        <f t="shared" si="63"/>
        <v>0</v>
      </c>
      <c r="AO281" s="29">
        <f t="shared" si="64"/>
        <v>0</v>
      </c>
      <c r="AP281" s="29">
        <f t="shared" si="65"/>
        <v>0</v>
      </c>
    </row>
    <row r="282" spans="1:42" x14ac:dyDescent="0.45">
      <c r="A282" s="26">
        <f t="shared" si="54"/>
        <v>280</v>
      </c>
      <c r="B282" s="24">
        <f t="shared" si="55"/>
        <v>46361</v>
      </c>
      <c r="C282" s="23">
        <f t="shared" si="51"/>
        <v>6</v>
      </c>
      <c r="D282" s="23">
        <f t="shared" si="52"/>
        <v>2026</v>
      </c>
      <c r="E282" s="23">
        <f t="shared" si="56"/>
        <v>12</v>
      </c>
      <c r="F282" s="23">
        <f t="shared" si="57"/>
        <v>5</v>
      </c>
      <c r="G282" s="23" t="str">
        <f t="shared" si="53"/>
        <v/>
      </c>
      <c r="H282" s="29">
        <f t="shared" si="58"/>
        <v>0</v>
      </c>
      <c r="N282" s="25" cm="1">
        <f t="array" ref="N282">INDEX(毎月固定!A$28:B$59,日次!$F282,2)</f>
        <v>0</v>
      </c>
      <c r="O282" s="29">
        <f t="shared" si="59"/>
        <v>0</v>
      </c>
      <c r="Y282" s="25" cm="1">
        <f t="array" ref="Y282">INDEX(毎月固定!E$28:F$59,日次!$F282,2)</f>
        <v>0</v>
      </c>
      <c r="Z282" s="29">
        <f t="shared" si="60"/>
        <v>0</v>
      </c>
      <c r="AA282" s="29">
        <f t="shared" si="61"/>
        <v>0</v>
      </c>
      <c r="AH282" s="25" cm="1">
        <f t="array" ref="AH282">INDEX(毎月固定!I$28:J$59,日次!$F282,2)</f>
        <v>0</v>
      </c>
      <c r="AI282" s="29">
        <f t="shared" si="62"/>
        <v>0</v>
      </c>
      <c r="AJ282" s="29">
        <f t="shared" si="63"/>
        <v>0</v>
      </c>
      <c r="AO282" s="29">
        <f t="shared" si="64"/>
        <v>0</v>
      </c>
      <c r="AP282" s="29">
        <f t="shared" si="65"/>
        <v>0</v>
      </c>
    </row>
    <row r="283" spans="1:42" x14ac:dyDescent="0.45">
      <c r="A283" s="26">
        <f t="shared" si="54"/>
        <v>281</v>
      </c>
      <c r="B283" s="24">
        <f t="shared" si="55"/>
        <v>46362</v>
      </c>
      <c r="C283" s="23">
        <f t="shared" si="51"/>
        <v>7</v>
      </c>
      <c r="D283" s="23">
        <f t="shared" si="52"/>
        <v>2026</v>
      </c>
      <c r="E283" s="23">
        <f t="shared" si="56"/>
        <v>12</v>
      </c>
      <c r="F283" s="23">
        <f t="shared" si="57"/>
        <v>6</v>
      </c>
      <c r="G283" s="23" t="str">
        <f t="shared" si="53"/>
        <v/>
      </c>
      <c r="H283" s="29">
        <f t="shared" si="58"/>
        <v>0</v>
      </c>
      <c r="N283" s="25" cm="1">
        <f t="array" ref="N283">INDEX(毎月固定!A$28:B$59,日次!$F283,2)</f>
        <v>0</v>
      </c>
      <c r="O283" s="29">
        <f t="shared" si="59"/>
        <v>0</v>
      </c>
      <c r="Y283" s="25" cm="1">
        <f t="array" ref="Y283">INDEX(毎月固定!E$28:F$59,日次!$F283,2)</f>
        <v>0</v>
      </c>
      <c r="Z283" s="29">
        <f t="shared" si="60"/>
        <v>0</v>
      </c>
      <c r="AA283" s="29">
        <f t="shared" si="61"/>
        <v>0</v>
      </c>
      <c r="AH283" s="25" cm="1">
        <f t="array" ref="AH283">INDEX(毎月固定!I$28:J$59,日次!$F283,2)</f>
        <v>0</v>
      </c>
      <c r="AI283" s="29">
        <f t="shared" si="62"/>
        <v>0</v>
      </c>
      <c r="AJ283" s="29">
        <f t="shared" si="63"/>
        <v>0</v>
      </c>
      <c r="AO283" s="29">
        <f t="shared" si="64"/>
        <v>0</v>
      </c>
      <c r="AP283" s="29">
        <f t="shared" si="65"/>
        <v>0</v>
      </c>
    </row>
    <row r="284" spans="1:42" x14ac:dyDescent="0.45">
      <c r="A284" s="26">
        <f t="shared" si="54"/>
        <v>282</v>
      </c>
      <c r="B284" s="24">
        <f t="shared" si="55"/>
        <v>46363</v>
      </c>
      <c r="C284" s="23">
        <f t="shared" ref="C284:C347" si="66">WEEKDAY(B284,2)</f>
        <v>1</v>
      </c>
      <c r="D284" s="23">
        <f t="shared" ref="D284:D347" si="67">YEAR(B284)</f>
        <v>2026</v>
      </c>
      <c r="E284" s="23">
        <f t="shared" si="56"/>
        <v>12</v>
      </c>
      <c r="F284" s="23">
        <f t="shared" si="57"/>
        <v>7</v>
      </c>
      <c r="G284" s="23" t="str">
        <f t="shared" ref="G284:G347" si="68">IF(F285=1,1,"")</f>
        <v/>
      </c>
      <c r="H284" s="29">
        <f t="shared" si="58"/>
        <v>0</v>
      </c>
      <c r="N284" s="25" cm="1">
        <f t="array" ref="N284">INDEX(毎月固定!A$28:B$59,日次!$F284,2)</f>
        <v>0</v>
      </c>
      <c r="O284" s="29">
        <f t="shared" si="59"/>
        <v>0</v>
      </c>
      <c r="Y284" s="25" cm="1">
        <f t="array" ref="Y284">INDEX(毎月固定!E$28:F$59,日次!$F284,2)</f>
        <v>0</v>
      </c>
      <c r="Z284" s="29">
        <f t="shared" si="60"/>
        <v>0</v>
      </c>
      <c r="AA284" s="29">
        <f t="shared" si="61"/>
        <v>0</v>
      </c>
      <c r="AH284" s="25" cm="1">
        <f t="array" ref="AH284">INDEX(毎月固定!I$28:J$59,日次!$F284,2)</f>
        <v>0</v>
      </c>
      <c r="AI284" s="29">
        <f t="shared" si="62"/>
        <v>0</v>
      </c>
      <c r="AJ284" s="29">
        <f t="shared" si="63"/>
        <v>0</v>
      </c>
      <c r="AO284" s="29">
        <f t="shared" si="64"/>
        <v>0</v>
      </c>
      <c r="AP284" s="29">
        <f t="shared" si="65"/>
        <v>0</v>
      </c>
    </row>
    <row r="285" spans="1:42" x14ac:dyDescent="0.45">
      <c r="A285" s="26">
        <f t="shared" ref="A285:A348" si="69">A284+1</f>
        <v>283</v>
      </c>
      <c r="B285" s="24">
        <f t="shared" ref="B285:B348" si="70">B284+1</f>
        <v>46364</v>
      </c>
      <c r="C285" s="23">
        <f t="shared" si="66"/>
        <v>2</v>
      </c>
      <c r="D285" s="23">
        <f t="shared" si="67"/>
        <v>2026</v>
      </c>
      <c r="E285" s="23">
        <f t="shared" ref="E285:E348" si="71">MONTH(B285)</f>
        <v>12</v>
      </c>
      <c r="F285" s="23">
        <f t="shared" ref="F285:F348" si="72">IF(G285=1,32,DAY(B285))</f>
        <v>8</v>
      </c>
      <c r="G285" s="23" t="str">
        <f t="shared" si="68"/>
        <v/>
      </c>
      <c r="H285" s="29">
        <f t="shared" ref="H285:H348" si="73">AJ284</f>
        <v>0</v>
      </c>
      <c r="N285" s="25" cm="1">
        <f t="array" ref="N285">INDEX(毎月固定!A$28:B$59,日次!$F285,2)</f>
        <v>0</v>
      </c>
      <c r="O285" s="29">
        <f t="shared" ref="O285:O348" si="74">SUM(I285:L285,N285)</f>
        <v>0</v>
      </c>
      <c r="Y285" s="25" cm="1">
        <f t="array" ref="Y285">INDEX(毎月固定!E$28:F$59,日次!$F285,2)</f>
        <v>0</v>
      </c>
      <c r="Z285" s="29">
        <f t="shared" ref="Z285:Z348" si="75">SUM(P285:R285,T285:W285,Y285)</f>
        <v>0</v>
      </c>
      <c r="AA285" s="29">
        <f t="shared" ref="AA285:AA348" si="76">H285+O285-Z285</f>
        <v>0</v>
      </c>
      <c r="AH285" s="25" cm="1">
        <f t="array" ref="AH285">INDEX(毎月固定!I$28:J$59,日次!$F285,2)</f>
        <v>0</v>
      </c>
      <c r="AI285" s="29">
        <f t="shared" si="62"/>
        <v>0</v>
      </c>
      <c r="AJ285" s="29">
        <f t="shared" si="63"/>
        <v>0</v>
      </c>
      <c r="AO285" s="29">
        <f t="shared" si="64"/>
        <v>0</v>
      </c>
      <c r="AP285" s="29">
        <f t="shared" si="65"/>
        <v>0</v>
      </c>
    </row>
    <row r="286" spans="1:42" x14ac:dyDescent="0.45">
      <c r="A286" s="26">
        <f t="shared" si="69"/>
        <v>284</v>
      </c>
      <c r="B286" s="24">
        <f t="shared" si="70"/>
        <v>46365</v>
      </c>
      <c r="C286" s="23">
        <f t="shared" si="66"/>
        <v>3</v>
      </c>
      <c r="D286" s="23">
        <f t="shared" si="67"/>
        <v>2026</v>
      </c>
      <c r="E286" s="23">
        <f t="shared" si="71"/>
        <v>12</v>
      </c>
      <c r="F286" s="23">
        <f t="shared" si="72"/>
        <v>9</v>
      </c>
      <c r="G286" s="23" t="str">
        <f t="shared" si="68"/>
        <v/>
      </c>
      <c r="H286" s="29">
        <f t="shared" si="73"/>
        <v>0</v>
      </c>
      <c r="N286" s="25" cm="1">
        <f t="array" ref="N286">INDEX(毎月固定!A$28:B$59,日次!$F286,2)</f>
        <v>0</v>
      </c>
      <c r="O286" s="29">
        <f t="shared" si="74"/>
        <v>0</v>
      </c>
      <c r="Y286" s="25" cm="1">
        <f t="array" ref="Y286">INDEX(毎月固定!E$28:F$59,日次!$F286,2)</f>
        <v>0</v>
      </c>
      <c r="Z286" s="29">
        <f t="shared" si="75"/>
        <v>0</v>
      </c>
      <c r="AA286" s="29">
        <f t="shared" si="76"/>
        <v>0</v>
      </c>
      <c r="AH286" s="25" cm="1">
        <f t="array" ref="AH286">INDEX(毎月固定!I$28:J$59,日次!$F286,2)</f>
        <v>0</v>
      </c>
      <c r="AI286" s="29">
        <f t="shared" si="62"/>
        <v>0</v>
      </c>
      <c r="AJ286" s="29">
        <f t="shared" si="63"/>
        <v>0</v>
      </c>
      <c r="AO286" s="29">
        <f t="shared" si="64"/>
        <v>0</v>
      </c>
      <c r="AP286" s="29">
        <f t="shared" si="65"/>
        <v>0</v>
      </c>
    </row>
    <row r="287" spans="1:42" x14ac:dyDescent="0.45">
      <c r="A287" s="26">
        <f t="shared" si="69"/>
        <v>285</v>
      </c>
      <c r="B287" s="24">
        <f t="shared" si="70"/>
        <v>46366</v>
      </c>
      <c r="C287" s="23">
        <f t="shared" si="66"/>
        <v>4</v>
      </c>
      <c r="D287" s="23">
        <f t="shared" si="67"/>
        <v>2026</v>
      </c>
      <c r="E287" s="23">
        <f t="shared" si="71"/>
        <v>12</v>
      </c>
      <c r="F287" s="23">
        <f t="shared" si="72"/>
        <v>10</v>
      </c>
      <c r="G287" s="23" t="str">
        <f t="shared" si="68"/>
        <v/>
      </c>
      <c r="H287" s="29">
        <f t="shared" si="73"/>
        <v>0</v>
      </c>
      <c r="N287" s="25" cm="1">
        <f t="array" ref="N287">INDEX(毎月固定!A$28:B$59,日次!$F287,2)</f>
        <v>0</v>
      </c>
      <c r="O287" s="29">
        <f t="shared" si="74"/>
        <v>0</v>
      </c>
      <c r="Y287" s="25" cm="1">
        <f t="array" ref="Y287">INDEX(毎月固定!E$28:F$59,日次!$F287,2)</f>
        <v>0</v>
      </c>
      <c r="Z287" s="29">
        <f t="shared" si="75"/>
        <v>0</v>
      </c>
      <c r="AA287" s="29">
        <f t="shared" si="76"/>
        <v>0</v>
      </c>
      <c r="AH287" s="25" cm="1">
        <f t="array" ref="AH287">INDEX(毎月固定!I$28:J$59,日次!$F287,2)</f>
        <v>0</v>
      </c>
      <c r="AI287" s="29">
        <f t="shared" si="62"/>
        <v>0</v>
      </c>
      <c r="AJ287" s="29">
        <f t="shared" si="63"/>
        <v>0</v>
      </c>
      <c r="AO287" s="29">
        <f t="shared" si="64"/>
        <v>0</v>
      </c>
      <c r="AP287" s="29">
        <f t="shared" si="65"/>
        <v>0</v>
      </c>
    </row>
    <row r="288" spans="1:42" x14ac:dyDescent="0.45">
      <c r="A288" s="26">
        <f t="shared" si="69"/>
        <v>286</v>
      </c>
      <c r="B288" s="24">
        <f t="shared" si="70"/>
        <v>46367</v>
      </c>
      <c r="C288" s="23">
        <f t="shared" si="66"/>
        <v>5</v>
      </c>
      <c r="D288" s="23">
        <f t="shared" si="67"/>
        <v>2026</v>
      </c>
      <c r="E288" s="23">
        <f t="shared" si="71"/>
        <v>12</v>
      </c>
      <c r="F288" s="23">
        <f t="shared" si="72"/>
        <v>11</v>
      </c>
      <c r="G288" s="23" t="str">
        <f t="shared" si="68"/>
        <v/>
      </c>
      <c r="H288" s="29">
        <f t="shared" si="73"/>
        <v>0</v>
      </c>
      <c r="N288" s="25" cm="1">
        <f t="array" ref="N288">INDEX(毎月固定!A$28:B$59,日次!$F288,2)</f>
        <v>0</v>
      </c>
      <c r="O288" s="29">
        <f t="shared" si="74"/>
        <v>0</v>
      </c>
      <c r="Y288" s="25" cm="1">
        <f t="array" ref="Y288">INDEX(毎月固定!E$28:F$59,日次!$F288,2)</f>
        <v>0</v>
      </c>
      <c r="Z288" s="29">
        <f t="shared" si="75"/>
        <v>0</v>
      </c>
      <c r="AA288" s="29">
        <f t="shared" si="76"/>
        <v>0</v>
      </c>
      <c r="AH288" s="25" cm="1">
        <f t="array" ref="AH288">INDEX(毎月固定!I$28:J$59,日次!$F288,2)</f>
        <v>0</v>
      </c>
      <c r="AI288" s="29">
        <f t="shared" si="62"/>
        <v>0</v>
      </c>
      <c r="AJ288" s="29">
        <f t="shared" si="63"/>
        <v>0</v>
      </c>
      <c r="AO288" s="29">
        <f t="shared" si="64"/>
        <v>0</v>
      </c>
      <c r="AP288" s="29">
        <f t="shared" si="65"/>
        <v>0</v>
      </c>
    </row>
    <row r="289" spans="1:42" x14ac:dyDescent="0.45">
      <c r="A289" s="26">
        <f t="shared" si="69"/>
        <v>287</v>
      </c>
      <c r="B289" s="24">
        <f t="shared" si="70"/>
        <v>46368</v>
      </c>
      <c r="C289" s="23">
        <f t="shared" si="66"/>
        <v>6</v>
      </c>
      <c r="D289" s="23">
        <f t="shared" si="67"/>
        <v>2026</v>
      </c>
      <c r="E289" s="23">
        <f t="shared" si="71"/>
        <v>12</v>
      </c>
      <c r="F289" s="23">
        <f t="shared" si="72"/>
        <v>12</v>
      </c>
      <c r="G289" s="23" t="str">
        <f t="shared" si="68"/>
        <v/>
      </c>
      <c r="H289" s="29">
        <f t="shared" si="73"/>
        <v>0</v>
      </c>
      <c r="N289" s="25" cm="1">
        <f t="array" ref="N289">INDEX(毎月固定!A$28:B$59,日次!$F289,2)</f>
        <v>0</v>
      </c>
      <c r="O289" s="29">
        <f t="shared" si="74"/>
        <v>0</v>
      </c>
      <c r="Y289" s="25" cm="1">
        <f t="array" ref="Y289">INDEX(毎月固定!E$28:F$59,日次!$F289,2)</f>
        <v>0</v>
      </c>
      <c r="Z289" s="29">
        <f t="shared" si="75"/>
        <v>0</v>
      </c>
      <c r="AA289" s="29">
        <f t="shared" si="76"/>
        <v>0</v>
      </c>
      <c r="AH289" s="25" cm="1">
        <f t="array" ref="AH289">INDEX(毎月固定!I$28:J$59,日次!$F289,2)</f>
        <v>0</v>
      </c>
      <c r="AI289" s="29">
        <f t="shared" si="62"/>
        <v>0</v>
      </c>
      <c r="AJ289" s="29">
        <f t="shared" si="63"/>
        <v>0</v>
      </c>
      <c r="AO289" s="29">
        <f t="shared" si="64"/>
        <v>0</v>
      </c>
      <c r="AP289" s="29">
        <f t="shared" si="65"/>
        <v>0</v>
      </c>
    </row>
    <row r="290" spans="1:42" x14ac:dyDescent="0.45">
      <c r="A290" s="26">
        <f t="shared" si="69"/>
        <v>288</v>
      </c>
      <c r="B290" s="24">
        <f t="shared" si="70"/>
        <v>46369</v>
      </c>
      <c r="C290" s="23">
        <f t="shared" si="66"/>
        <v>7</v>
      </c>
      <c r="D290" s="23">
        <f t="shared" si="67"/>
        <v>2026</v>
      </c>
      <c r="E290" s="23">
        <f t="shared" si="71"/>
        <v>12</v>
      </c>
      <c r="F290" s="23">
        <f t="shared" si="72"/>
        <v>13</v>
      </c>
      <c r="G290" s="23" t="str">
        <f t="shared" si="68"/>
        <v/>
      </c>
      <c r="H290" s="29">
        <f t="shared" si="73"/>
        <v>0</v>
      </c>
      <c r="N290" s="25" cm="1">
        <f t="array" ref="N290">INDEX(毎月固定!A$28:B$59,日次!$F290,2)</f>
        <v>0</v>
      </c>
      <c r="O290" s="29">
        <f t="shared" si="74"/>
        <v>0</v>
      </c>
      <c r="Y290" s="25" cm="1">
        <f t="array" ref="Y290">INDEX(毎月固定!E$28:F$59,日次!$F290,2)</f>
        <v>0</v>
      </c>
      <c r="Z290" s="29">
        <f t="shared" si="75"/>
        <v>0</v>
      </c>
      <c r="AA290" s="29">
        <f t="shared" si="76"/>
        <v>0</v>
      </c>
      <c r="AH290" s="25" cm="1">
        <f t="array" ref="AH290">INDEX(毎月固定!I$28:J$59,日次!$F290,2)</f>
        <v>0</v>
      </c>
      <c r="AI290" s="29">
        <f t="shared" si="62"/>
        <v>0</v>
      </c>
      <c r="AJ290" s="29">
        <f t="shared" si="63"/>
        <v>0</v>
      </c>
      <c r="AO290" s="29">
        <f t="shared" si="64"/>
        <v>0</v>
      </c>
      <c r="AP290" s="29">
        <f t="shared" si="65"/>
        <v>0</v>
      </c>
    </row>
    <row r="291" spans="1:42" x14ac:dyDescent="0.45">
      <c r="A291" s="26">
        <f t="shared" si="69"/>
        <v>289</v>
      </c>
      <c r="B291" s="24">
        <f t="shared" si="70"/>
        <v>46370</v>
      </c>
      <c r="C291" s="23">
        <f t="shared" si="66"/>
        <v>1</v>
      </c>
      <c r="D291" s="23">
        <f t="shared" si="67"/>
        <v>2026</v>
      </c>
      <c r="E291" s="23">
        <f t="shared" si="71"/>
        <v>12</v>
      </c>
      <c r="F291" s="23">
        <f t="shared" si="72"/>
        <v>14</v>
      </c>
      <c r="G291" s="23" t="str">
        <f t="shared" si="68"/>
        <v/>
      </c>
      <c r="H291" s="29">
        <f t="shared" si="73"/>
        <v>0</v>
      </c>
      <c r="N291" s="25" cm="1">
        <f t="array" ref="N291">INDEX(毎月固定!A$28:B$59,日次!$F291,2)</f>
        <v>0</v>
      </c>
      <c r="O291" s="29">
        <f t="shared" si="74"/>
        <v>0</v>
      </c>
      <c r="Y291" s="25" cm="1">
        <f t="array" ref="Y291">INDEX(毎月固定!E$28:F$59,日次!$F291,2)</f>
        <v>0</v>
      </c>
      <c r="Z291" s="29">
        <f t="shared" si="75"/>
        <v>0</v>
      </c>
      <c r="AA291" s="29">
        <f t="shared" si="76"/>
        <v>0</v>
      </c>
      <c r="AH291" s="25" cm="1">
        <f t="array" ref="AH291">INDEX(毎月固定!I$28:J$59,日次!$F291,2)</f>
        <v>0</v>
      </c>
      <c r="AI291" s="29">
        <f t="shared" si="62"/>
        <v>0</v>
      </c>
      <c r="AJ291" s="29">
        <f t="shared" si="63"/>
        <v>0</v>
      </c>
      <c r="AO291" s="29">
        <f t="shared" si="64"/>
        <v>0</v>
      </c>
      <c r="AP291" s="29">
        <f t="shared" si="65"/>
        <v>0</v>
      </c>
    </row>
    <row r="292" spans="1:42" x14ac:dyDescent="0.45">
      <c r="A292" s="26">
        <f t="shared" si="69"/>
        <v>290</v>
      </c>
      <c r="B292" s="24">
        <f t="shared" si="70"/>
        <v>46371</v>
      </c>
      <c r="C292" s="23">
        <f t="shared" si="66"/>
        <v>2</v>
      </c>
      <c r="D292" s="23">
        <f t="shared" si="67"/>
        <v>2026</v>
      </c>
      <c r="E292" s="23">
        <f t="shared" si="71"/>
        <v>12</v>
      </c>
      <c r="F292" s="23">
        <f t="shared" si="72"/>
        <v>15</v>
      </c>
      <c r="G292" s="23" t="str">
        <f t="shared" si="68"/>
        <v/>
      </c>
      <c r="H292" s="29">
        <f t="shared" si="73"/>
        <v>0</v>
      </c>
      <c r="N292" s="25" cm="1">
        <f t="array" ref="N292">INDEX(毎月固定!A$28:B$59,日次!$F292,2)</f>
        <v>0</v>
      </c>
      <c r="O292" s="29">
        <f t="shared" si="74"/>
        <v>0</v>
      </c>
      <c r="Y292" s="25" cm="1">
        <f t="array" ref="Y292">INDEX(毎月固定!E$28:F$59,日次!$F292,2)</f>
        <v>0</v>
      </c>
      <c r="Z292" s="29">
        <f t="shared" si="75"/>
        <v>0</v>
      </c>
      <c r="AA292" s="29">
        <f t="shared" si="76"/>
        <v>0</v>
      </c>
      <c r="AH292" s="25" cm="1">
        <f t="array" ref="AH292">INDEX(毎月固定!I$28:J$59,日次!$F292,2)</f>
        <v>0</v>
      </c>
      <c r="AI292" s="29">
        <f t="shared" si="62"/>
        <v>0</v>
      </c>
      <c r="AJ292" s="29">
        <f t="shared" si="63"/>
        <v>0</v>
      </c>
      <c r="AO292" s="29">
        <f t="shared" si="64"/>
        <v>0</v>
      </c>
      <c r="AP292" s="29">
        <f t="shared" si="65"/>
        <v>0</v>
      </c>
    </row>
    <row r="293" spans="1:42" x14ac:dyDescent="0.45">
      <c r="A293" s="26">
        <f t="shared" si="69"/>
        <v>291</v>
      </c>
      <c r="B293" s="24">
        <f t="shared" si="70"/>
        <v>46372</v>
      </c>
      <c r="C293" s="23">
        <f t="shared" si="66"/>
        <v>3</v>
      </c>
      <c r="D293" s="23">
        <f t="shared" si="67"/>
        <v>2026</v>
      </c>
      <c r="E293" s="23">
        <f t="shared" si="71"/>
        <v>12</v>
      </c>
      <c r="F293" s="23">
        <f t="shared" si="72"/>
        <v>16</v>
      </c>
      <c r="G293" s="23" t="str">
        <f t="shared" si="68"/>
        <v/>
      </c>
      <c r="H293" s="29">
        <f t="shared" si="73"/>
        <v>0</v>
      </c>
      <c r="N293" s="25" cm="1">
        <f t="array" ref="N293">INDEX(毎月固定!A$28:B$59,日次!$F293,2)</f>
        <v>0</v>
      </c>
      <c r="O293" s="29">
        <f t="shared" si="74"/>
        <v>0</v>
      </c>
      <c r="Y293" s="25" cm="1">
        <f t="array" ref="Y293">INDEX(毎月固定!E$28:F$59,日次!$F293,2)</f>
        <v>0</v>
      </c>
      <c r="Z293" s="29">
        <f t="shared" si="75"/>
        <v>0</v>
      </c>
      <c r="AA293" s="29">
        <f t="shared" si="76"/>
        <v>0</v>
      </c>
      <c r="AH293" s="25" cm="1">
        <f t="array" ref="AH293">INDEX(毎月固定!I$28:J$59,日次!$F293,2)</f>
        <v>0</v>
      </c>
      <c r="AI293" s="29">
        <f t="shared" si="62"/>
        <v>0</v>
      </c>
      <c r="AJ293" s="29">
        <f t="shared" si="63"/>
        <v>0</v>
      </c>
      <c r="AO293" s="29">
        <f t="shared" si="64"/>
        <v>0</v>
      </c>
      <c r="AP293" s="29">
        <f t="shared" si="65"/>
        <v>0</v>
      </c>
    </row>
    <row r="294" spans="1:42" x14ac:dyDescent="0.45">
      <c r="A294" s="26">
        <f t="shared" si="69"/>
        <v>292</v>
      </c>
      <c r="B294" s="24">
        <f t="shared" si="70"/>
        <v>46373</v>
      </c>
      <c r="C294" s="23">
        <f t="shared" si="66"/>
        <v>4</v>
      </c>
      <c r="D294" s="23">
        <f t="shared" si="67"/>
        <v>2026</v>
      </c>
      <c r="E294" s="23">
        <f t="shared" si="71"/>
        <v>12</v>
      </c>
      <c r="F294" s="23">
        <f t="shared" si="72"/>
        <v>17</v>
      </c>
      <c r="G294" s="23" t="str">
        <f t="shared" si="68"/>
        <v/>
      </c>
      <c r="H294" s="29">
        <f t="shared" si="73"/>
        <v>0</v>
      </c>
      <c r="N294" s="25" cm="1">
        <f t="array" ref="N294">INDEX(毎月固定!A$28:B$59,日次!$F294,2)</f>
        <v>0</v>
      </c>
      <c r="O294" s="29">
        <f t="shared" si="74"/>
        <v>0</v>
      </c>
      <c r="Y294" s="25" cm="1">
        <f t="array" ref="Y294">INDEX(毎月固定!E$28:F$59,日次!$F294,2)</f>
        <v>0</v>
      </c>
      <c r="Z294" s="29">
        <f t="shared" si="75"/>
        <v>0</v>
      </c>
      <c r="AA294" s="29">
        <f t="shared" si="76"/>
        <v>0</v>
      </c>
      <c r="AH294" s="25" cm="1">
        <f t="array" ref="AH294">INDEX(毎月固定!I$28:J$59,日次!$F294,2)</f>
        <v>0</v>
      </c>
      <c r="AI294" s="29">
        <f t="shared" si="62"/>
        <v>0</v>
      </c>
      <c r="AJ294" s="29">
        <f t="shared" si="63"/>
        <v>0</v>
      </c>
      <c r="AO294" s="29">
        <f t="shared" si="64"/>
        <v>0</v>
      </c>
      <c r="AP294" s="29">
        <f t="shared" si="65"/>
        <v>0</v>
      </c>
    </row>
    <row r="295" spans="1:42" x14ac:dyDescent="0.45">
      <c r="A295" s="26">
        <f t="shared" si="69"/>
        <v>293</v>
      </c>
      <c r="B295" s="24">
        <f t="shared" si="70"/>
        <v>46374</v>
      </c>
      <c r="C295" s="23">
        <f t="shared" si="66"/>
        <v>5</v>
      </c>
      <c r="D295" s="23">
        <f t="shared" si="67"/>
        <v>2026</v>
      </c>
      <c r="E295" s="23">
        <f t="shared" si="71"/>
        <v>12</v>
      </c>
      <c r="F295" s="23">
        <f t="shared" si="72"/>
        <v>18</v>
      </c>
      <c r="G295" s="23" t="str">
        <f t="shared" si="68"/>
        <v/>
      </c>
      <c r="H295" s="29">
        <f t="shared" si="73"/>
        <v>0</v>
      </c>
      <c r="N295" s="25" cm="1">
        <f t="array" ref="N295">INDEX(毎月固定!A$28:B$59,日次!$F295,2)</f>
        <v>0</v>
      </c>
      <c r="O295" s="29">
        <f t="shared" si="74"/>
        <v>0</v>
      </c>
      <c r="Y295" s="25" cm="1">
        <f t="array" ref="Y295">INDEX(毎月固定!E$28:F$59,日次!$F295,2)</f>
        <v>0</v>
      </c>
      <c r="Z295" s="29">
        <f t="shared" si="75"/>
        <v>0</v>
      </c>
      <c r="AA295" s="29">
        <f t="shared" si="76"/>
        <v>0</v>
      </c>
      <c r="AH295" s="25" cm="1">
        <f t="array" ref="AH295">INDEX(毎月固定!I$28:J$59,日次!$F295,2)</f>
        <v>0</v>
      </c>
      <c r="AI295" s="29">
        <f t="shared" si="62"/>
        <v>0</v>
      </c>
      <c r="AJ295" s="29">
        <f t="shared" si="63"/>
        <v>0</v>
      </c>
      <c r="AO295" s="29">
        <f t="shared" si="64"/>
        <v>0</v>
      </c>
      <c r="AP295" s="29">
        <f t="shared" si="65"/>
        <v>0</v>
      </c>
    </row>
    <row r="296" spans="1:42" x14ac:dyDescent="0.45">
      <c r="A296" s="26">
        <f t="shared" si="69"/>
        <v>294</v>
      </c>
      <c r="B296" s="24">
        <f t="shared" si="70"/>
        <v>46375</v>
      </c>
      <c r="C296" s="23">
        <f t="shared" si="66"/>
        <v>6</v>
      </c>
      <c r="D296" s="23">
        <f t="shared" si="67"/>
        <v>2026</v>
      </c>
      <c r="E296" s="23">
        <f t="shared" si="71"/>
        <v>12</v>
      </c>
      <c r="F296" s="23">
        <f t="shared" si="72"/>
        <v>19</v>
      </c>
      <c r="G296" s="23" t="str">
        <f t="shared" si="68"/>
        <v/>
      </c>
      <c r="H296" s="29">
        <f t="shared" si="73"/>
        <v>0</v>
      </c>
      <c r="N296" s="25" cm="1">
        <f t="array" ref="N296">INDEX(毎月固定!A$28:B$59,日次!$F296,2)</f>
        <v>0</v>
      </c>
      <c r="O296" s="29">
        <f t="shared" si="74"/>
        <v>0</v>
      </c>
      <c r="Y296" s="25" cm="1">
        <f t="array" ref="Y296">INDEX(毎月固定!E$28:F$59,日次!$F296,2)</f>
        <v>0</v>
      </c>
      <c r="Z296" s="29">
        <f t="shared" si="75"/>
        <v>0</v>
      </c>
      <c r="AA296" s="29">
        <f t="shared" si="76"/>
        <v>0</v>
      </c>
      <c r="AH296" s="25" cm="1">
        <f t="array" ref="AH296">INDEX(毎月固定!I$28:J$59,日次!$F296,2)</f>
        <v>0</v>
      </c>
      <c r="AI296" s="29">
        <f t="shared" si="62"/>
        <v>0</v>
      </c>
      <c r="AJ296" s="29">
        <f t="shared" si="63"/>
        <v>0</v>
      </c>
      <c r="AO296" s="29">
        <f t="shared" si="64"/>
        <v>0</v>
      </c>
      <c r="AP296" s="29">
        <f t="shared" si="65"/>
        <v>0</v>
      </c>
    </row>
    <row r="297" spans="1:42" x14ac:dyDescent="0.45">
      <c r="A297" s="26">
        <f t="shared" si="69"/>
        <v>295</v>
      </c>
      <c r="B297" s="24">
        <f t="shared" si="70"/>
        <v>46376</v>
      </c>
      <c r="C297" s="23">
        <f t="shared" si="66"/>
        <v>7</v>
      </c>
      <c r="D297" s="23">
        <f t="shared" si="67"/>
        <v>2026</v>
      </c>
      <c r="E297" s="23">
        <f t="shared" si="71"/>
        <v>12</v>
      </c>
      <c r="F297" s="23">
        <f t="shared" si="72"/>
        <v>20</v>
      </c>
      <c r="G297" s="23" t="str">
        <f t="shared" si="68"/>
        <v/>
      </c>
      <c r="H297" s="29">
        <f t="shared" si="73"/>
        <v>0</v>
      </c>
      <c r="N297" s="25" cm="1">
        <f t="array" ref="N297">INDEX(毎月固定!A$28:B$59,日次!$F297,2)</f>
        <v>0</v>
      </c>
      <c r="O297" s="29">
        <f t="shared" si="74"/>
        <v>0</v>
      </c>
      <c r="Y297" s="25" cm="1">
        <f t="array" ref="Y297">INDEX(毎月固定!E$28:F$59,日次!$F297,2)</f>
        <v>0</v>
      </c>
      <c r="Z297" s="29">
        <f t="shared" si="75"/>
        <v>0</v>
      </c>
      <c r="AA297" s="29">
        <f t="shared" si="76"/>
        <v>0</v>
      </c>
      <c r="AH297" s="25" cm="1">
        <f t="array" ref="AH297">INDEX(毎月固定!I$28:J$59,日次!$F297,2)</f>
        <v>0</v>
      </c>
      <c r="AI297" s="29">
        <f t="shared" si="62"/>
        <v>0</v>
      </c>
      <c r="AJ297" s="29">
        <f t="shared" si="63"/>
        <v>0</v>
      </c>
      <c r="AO297" s="29">
        <f t="shared" si="64"/>
        <v>0</v>
      </c>
      <c r="AP297" s="29">
        <f t="shared" si="65"/>
        <v>0</v>
      </c>
    </row>
    <row r="298" spans="1:42" x14ac:dyDescent="0.45">
      <c r="A298" s="26">
        <f t="shared" si="69"/>
        <v>296</v>
      </c>
      <c r="B298" s="24">
        <f t="shared" si="70"/>
        <v>46377</v>
      </c>
      <c r="C298" s="23">
        <f t="shared" si="66"/>
        <v>1</v>
      </c>
      <c r="D298" s="23">
        <f t="shared" si="67"/>
        <v>2026</v>
      </c>
      <c r="E298" s="23">
        <f t="shared" si="71"/>
        <v>12</v>
      </c>
      <c r="F298" s="23">
        <f t="shared" si="72"/>
        <v>21</v>
      </c>
      <c r="G298" s="23" t="str">
        <f t="shared" si="68"/>
        <v/>
      </c>
      <c r="H298" s="29">
        <f t="shared" si="73"/>
        <v>0</v>
      </c>
      <c r="N298" s="25" cm="1">
        <f t="array" ref="N298">INDEX(毎月固定!A$28:B$59,日次!$F298,2)</f>
        <v>0</v>
      </c>
      <c r="O298" s="29">
        <f t="shared" si="74"/>
        <v>0</v>
      </c>
      <c r="Y298" s="25" cm="1">
        <f t="array" ref="Y298">INDEX(毎月固定!E$28:F$59,日次!$F298,2)</f>
        <v>0</v>
      </c>
      <c r="Z298" s="29">
        <f t="shared" si="75"/>
        <v>0</v>
      </c>
      <c r="AA298" s="29">
        <f t="shared" si="76"/>
        <v>0</v>
      </c>
      <c r="AH298" s="25" cm="1">
        <f t="array" ref="AH298">INDEX(毎月固定!I$28:J$59,日次!$F298,2)</f>
        <v>0</v>
      </c>
      <c r="AI298" s="29">
        <f t="shared" si="62"/>
        <v>0</v>
      </c>
      <c r="AJ298" s="29">
        <f t="shared" si="63"/>
        <v>0</v>
      </c>
      <c r="AO298" s="29">
        <f t="shared" si="64"/>
        <v>0</v>
      </c>
      <c r="AP298" s="29">
        <f t="shared" si="65"/>
        <v>0</v>
      </c>
    </row>
    <row r="299" spans="1:42" x14ac:dyDescent="0.45">
      <c r="A299" s="26">
        <f t="shared" si="69"/>
        <v>297</v>
      </c>
      <c r="B299" s="24">
        <f t="shared" si="70"/>
        <v>46378</v>
      </c>
      <c r="C299" s="23">
        <f t="shared" si="66"/>
        <v>2</v>
      </c>
      <c r="D299" s="23">
        <f t="shared" si="67"/>
        <v>2026</v>
      </c>
      <c r="E299" s="23">
        <f t="shared" si="71"/>
        <v>12</v>
      </c>
      <c r="F299" s="23">
        <f t="shared" si="72"/>
        <v>22</v>
      </c>
      <c r="G299" s="23" t="str">
        <f t="shared" si="68"/>
        <v/>
      </c>
      <c r="H299" s="29">
        <f t="shared" si="73"/>
        <v>0</v>
      </c>
      <c r="N299" s="25" cm="1">
        <f t="array" ref="N299">INDEX(毎月固定!A$28:B$59,日次!$F299,2)</f>
        <v>0</v>
      </c>
      <c r="O299" s="29">
        <f t="shared" si="74"/>
        <v>0</v>
      </c>
      <c r="Y299" s="25" cm="1">
        <f t="array" ref="Y299">INDEX(毎月固定!E$28:F$59,日次!$F299,2)</f>
        <v>0</v>
      </c>
      <c r="Z299" s="29">
        <f t="shared" si="75"/>
        <v>0</v>
      </c>
      <c r="AA299" s="29">
        <f t="shared" si="76"/>
        <v>0</v>
      </c>
      <c r="AH299" s="25" cm="1">
        <f t="array" ref="AH299">INDEX(毎月固定!I$28:J$59,日次!$F299,2)</f>
        <v>0</v>
      </c>
      <c r="AI299" s="29">
        <f t="shared" si="62"/>
        <v>0</v>
      </c>
      <c r="AJ299" s="29">
        <f t="shared" si="63"/>
        <v>0</v>
      </c>
      <c r="AO299" s="29">
        <f t="shared" si="64"/>
        <v>0</v>
      </c>
      <c r="AP299" s="29">
        <f t="shared" si="65"/>
        <v>0</v>
      </c>
    </row>
    <row r="300" spans="1:42" x14ac:dyDescent="0.45">
      <c r="A300" s="26">
        <f t="shared" si="69"/>
        <v>298</v>
      </c>
      <c r="B300" s="24">
        <f t="shared" si="70"/>
        <v>46379</v>
      </c>
      <c r="C300" s="23">
        <f t="shared" si="66"/>
        <v>3</v>
      </c>
      <c r="D300" s="23">
        <f t="shared" si="67"/>
        <v>2026</v>
      </c>
      <c r="E300" s="23">
        <f t="shared" si="71"/>
        <v>12</v>
      </c>
      <c r="F300" s="23">
        <f t="shared" si="72"/>
        <v>23</v>
      </c>
      <c r="G300" s="23" t="str">
        <f t="shared" si="68"/>
        <v/>
      </c>
      <c r="H300" s="29">
        <f t="shared" si="73"/>
        <v>0</v>
      </c>
      <c r="N300" s="25" cm="1">
        <f t="array" ref="N300">INDEX(毎月固定!A$28:B$59,日次!$F300,2)</f>
        <v>0</v>
      </c>
      <c r="O300" s="29">
        <f t="shared" si="74"/>
        <v>0</v>
      </c>
      <c r="Y300" s="25" cm="1">
        <f t="array" ref="Y300">INDEX(毎月固定!E$28:F$59,日次!$F300,2)</f>
        <v>0</v>
      </c>
      <c r="Z300" s="29">
        <f t="shared" si="75"/>
        <v>0</v>
      </c>
      <c r="AA300" s="29">
        <f t="shared" si="76"/>
        <v>0</v>
      </c>
      <c r="AH300" s="25" cm="1">
        <f t="array" ref="AH300">INDEX(毎月固定!I$28:J$59,日次!$F300,2)</f>
        <v>0</v>
      </c>
      <c r="AI300" s="29">
        <f t="shared" si="62"/>
        <v>0</v>
      </c>
      <c r="AJ300" s="29">
        <f t="shared" si="63"/>
        <v>0</v>
      </c>
      <c r="AO300" s="29">
        <f t="shared" si="64"/>
        <v>0</v>
      </c>
      <c r="AP300" s="29">
        <f t="shared" si="65"/>
        <v>0</v>
      </c>
    </row>
    <row r="301" spans="1:42" x14ac:dyDescent="0.45">
      <c r="A301" s="26">
        <f t="shared" si="69"/>
        <v>299</v>
      </c>
      <c r="B301" s="24">
        <f t="shared" si="70"/>
        <v>46380</v>
      </c>
      <c r="C301" s="23">
        <f t="shared" si="66"/>
        <v>4</v>
      </c>
      <c r="D301" s="23">
        <f t="shared" si="67"/>
        <v>2026</v>
      </c>
      <c r="E301" s="23">
        <f t="shared" si="71"/>
        <v>12</v>
      </c>
      <c r="F301" s="23">
        <f t="shared" si="72"/>
        <v>24</v>
      </c>
      <c r="G301" s="23" t="str">
        <f t="shared" si="68"/>
        <v/>
      </c>
      <c r="H301" s="29">
        <f t="shared" si="73"/>
        <v>0</v>
      </c>
      <c r="N301" s="25" cm="1">
        <f t="array" ref="N301">INDEX(毎月固定!A$28:B$59,日次!$F301,2)</f>
        <v>0</v>
      </c>
      <c r="O301" s="29">
        <f t="shared" si="74"/>
        <v>0</v>
      </c>
      <c r="Y301" s="25" cm="1">
        <f t="array" ref="Y301">INDEX(毎月固定!E$28:F$59,日次!$F301,2)</f>
        <v>0</v>
      </c>
      <c r="Z301" s="29">
        <f t="shared" si="75"/>
        <v>0</v>
      </c>
      <c r="AA301" s="29">
        <f t="shared" si="76"/>
        <v>0</v>
      </c>
      <c r="AH301" s="25" cm="1">
        <f t="array" ref="AH301">INDEX(毎月固定!I$28:J$59,日次!$F301,2)</f>
        <v>0</v>
      </c>
      <c r="AI301" s="29">
        <f t="shared" si="62"/>
        <v>0</v>
      </c>
      <c r="AJ301" s="29">
        <f t="shared" si="63"/>
        <v>0</v>
      </c>
      <c r="AO301" s="29">
        <f t="shared" si="64"/>
        <v>0</v>
      </c>
      <c r="AP301" s="29">
        <f t="shared" si="65"/>
        <v>0</v>
      </c>
    </row>
    <row r="302" spans="1:42" x14ac:dyDescent="0.45">
      <c r="A302" s="26">
        <f t="shared" si="69"/>
        <v>300</v>
      </c>
      <c r="B302" s="24">
        <f t="shared" si="70"/>
        <v>46381</v>
      </c>
      <c r="C302" s="23">
        <f t="shared" si="66"/>
        <v>5</v>
      </c>
      <c r="D302" s="23">
        <f t="shared" si="67"/>
        <v>2026</v>
      </c>
      <c r="E302" s="23">
        <f t="shared" si="71"/>
        <v>12</v>
      </c>
      <c r="F302" s="23">
        <f t="shared" si="72"/>
        <v>25</v>
      </c>
      <c r="G302" s="23" t="str">
        <f t="shared" si="68"/>
        <v/>
      </c>
      <c r="H302" s="29">
        <f t="shared" si="73"/>
        <v>0</v>
      </c>
      <c r="N302" s="25" cm="1">
        <f t="array" ref="N302">INDEX(毎月固定!A$28:B$59,日次!$F302,2)</f>
        <v>0</v>
      </c>
      <c r="O302" s="29">
        <f t="shared" si="74"/>
        <v>0</v>
      </c>
      <c r="Y302" s="25" cm="1">
        <f t="array" ref="Y302">INDEX(毎月固定!E$28:F$59,日次!$F302,2)</f>
        <v>0</v>
      </c>
      <c r="Z302" s="29">
        <f t="shared" si="75"/>
        <v>0</v>
      </c>
      <c r="AA302" s="29">
        <f t="shared" si="76"/>
        <v>0</v>
      </c>
      <c r="AH302" s="25" cm="1">
        <f t="array" ref="AH302">INDEX(毎月固定!I$28:J$59,日次!$F302,2)</f>
        <v>0</v>
      </c>
      <c r="AI302" s="29">
        <f t="shared" si="62"/>
        <v>0</v>
      </c>
      <c r="AJ302" s="29">
        <f t="shared" si="63"/>
        <v>0</v>
      </c>
      <c r="AO302" s="29">
        <f t="shared" si="64"/>
        <v>0</v>
      </c>
      <c r="AP302" s="29">
        <f t="shared" si="65"/>
        <v>0</v>
      </c>
    </row>
    <row r="303" spans="1:42" x14ac:dyDescent="0.45">
      <c r="A303" s="26">
        <f t="shared" si="69"/>
        <v>301</v>
      </c>
      <c r="B303" s="24">
        <f t="shared" si="70"/>
        <v>46382</v>
      </c>
      <c r="C303" s="23">
        <f t="shared" si="66"/>
        <v>6</v>
      </c>
      <c r="D303" s="23">
        <f t="shared" si="67"/>
        <v>2026</v>
      </c>
      <c r="E303" s="23">
        <f t="shared" si="71"/>
        <v>12</v>
      </c>
      <c r="F303" s="23">
        <f t="shared" si="72"/>
        <v>26</v>
      </c>
      <c r="G303" s="23" t="str">
        <f t="shared" si="68"/>
        <v/>
      </c>
      <c r="H303" s="29">
        <f t="shared" si="73"/>
        <v>0</v>
      </c>
      <c r="N303" s="25" cm="1">
        <f t="array" ref="N303">INDEX(毎月固定!A$28:B$59,日次!$F303,2)</f>
        <v>0</v>
      </c>
      <c r="O303" s="29">
        <f t="shared" si="74"/>
        <v>0</v>
      </c>
      <c r="Y303" s="25" cm="1">
        <f t="array" ref="Y303">INDEX(毎月固定!E$28:F$59,日次!$F303,2)</f>
        <v>0</v>
      </c>
      <c r="Z303" s="29">
        <f t="shared" si="75"/>
        <v>0</v>
      </c>
      <c r="AA303" s="29">
        <f t="shared" si="76"/>
        <v>0</v>
      </c>
      <c r="AH303" s="25" cm="1">
        <f t="array" ref="AH303">INDEX(毎月固定!I$28:J$59,日次!$F303,2)</f>
        <v>0</v>
      </c>
      <c r="AI303" s="29">
        <f t="shared" si="62"/>
        <v>0</v>
      </c>
      <c r="AJ303" s="29">
        <f t="shared" si="63"/>
        <v>0</v>
      </c>
      <c r="AO303" s="29">
        <f t="shared" si="64"/>
        <v>0</v>
      </c>
      <c r="AP303" s="29">
        <f t="shared" si="65"/>
        <v>0</v>
      </c>
    </row>
    <row r="304" spans="1:42" x14ac:dyDescent="0.45">
      <c r="A304" s="26">
        <f t="shared" si="69"/>
        <v>302</v>
      </c>
      <c r="B304" s="24">
        <f t="shared" si="70"/>
        <v>46383</v>
      </c>
      <c r="C304" s="23">
        <f t="shared" si="66"/>
        <v>7</v>
      </c>
      <c r="D304" s="23">
        <f t="shared" si="67"/>
        <v>2026</v>
      </c>
      <c r="E304" s="23">
        <f t="shared" si="71"/>
        <v>12</v>
      </c>
      <c r="F304" s="23">
        <f t="shared" si="72"/>
        <v>27</v>
      </c>
      <c r="G304" s="23" t="str">
        <f t="shared" si="68"/>
        <v/>
      </c>
      <c r="H304" s="29">
        <f t="shared" si="73"/>
        <v>0</v>
      </c>
      <c r="N304" s="25" cm="1">
        <f t="array" ref="N304">INDEX(毎月固定!A$28:B$59,日次!$F304,2)</f>
        <v>0</v>
      </c>
      <c r="O304" s="29">
        <f t="shared" si="74"/>
        <v>0</v>
      </c>
      <c r="Y304" s="25" cm="1">
        <f t="array" ref="Y304">INDEX(毎月固定!E$28:F$59,日次!$F304,2)</f>
        <v>0</v>
      </c>
      <c r="Z304" s="29">
        <f t="shared" si="75"/>
        <v>0</v>
      </c>
      <c r="AA304" s="29">
        <f t="shared" si="76"/>
        <v>0</v>
      </c>
      <c r="AH304" s="25" cm="1">
        <f t="array" ref="AH304">INDEX(毎月固定!I$28:J$59,日次!$F304,2)</f>
        <v>0</v>
      </c>
      <c r="AI304" s="29">
        <f t="shared" si="62"/>
        <v>0</v>
      </c>
      <c r="AJ304" s="29">
        <f t="shared" si="63"/>
        <v>0</v>
      </c>
      <c r="AO304" s="29">
        <f t="shared" si="64"/>
        <v>0</v>
      </c>
      <c r="AP304" s="29">
        <f t="shared" si="65"/>
        <v>0</v>
      </c>
    </row>
    <row r="305" spans="1:42" x14ac:dyDescent="0.45">
      <c r="A305" s="26">
        <f t="shared" si="69"/>
        <v>303</v>
      </c>
      <c r="B305" s="24">
        <f t="shared" si="70"/>
        <v>46384</v>
      </c>
      <c r="C305" s="23">
        <f t="shared" si="66"/>
        <v>1</v>
      </c>
      <c r="D305" s="23">
        <f t="shared" si="67"/>
        <v>2026</v>
      </c>
      <c r="E305" s="23">
        <f t="shared" si="71"/>
        <v>12</v>
      </c>
      <c r="F305" s="23">
        <f t="shared" si="72"/>
        <v>28</v>
      </c>
      <c r="G305" s="23" t="str">
        <f t="shared" si="68"/>
        <v/>
      </c>
      <c r="H305" s="29">
        <f t="shared" si="73"/>
        <v>0</v>
      </c>
      <c r="N305" s="25" cm="1">
        <f t="array" ref="N305">INDEX(毎月固定!A$28:B$59,日次!$F305,2)</f>
        <v>0</v>
      </c>
      <c r="O305" s="29">
        <f t="shared" si="74"/>
        <v>0</v>
      </c>
      <c r="Y305" s="25" cm="1">
        <f t="array" ref="Y305">INDEX(毎月固定!E$28:F$59,日次!$F305,2)</f>
        <v>0</v>
      </c>
      <c r="Z305" s="29">
        <f t="shared" si="75"/>
        <v>0</v>
      </c>
      <c r="AA305" s="29">
        <f t="shared" si="76"/>
        <v>0</v>
      </c>
      <c r="AH305" s="25" cm="1">
        <f t="array" ref="AH305">INDEX(毎月固定!I$28:J$59,日次!$F305,2)</f>
        <v>0</v>
      </c>
      <c r="AI305" s="29">
        <f t="shared" si="62"/>
        <v>0</v>
      </c>
      <c r="AJ305" s="29">
        <f t="shared" si="63"/>
        <v>0</v>
      </c>
      <c r="AO305" s="29">
        <f t="shared" si="64"/>
        <v>0</v>
      </c>
      <c r="AP305" s="29">
        <f t="shared" si="65"/>
        <v>0</v>
      </c>
    </row>
    <row r="306" spans="1:42" x14ac:dyDescent="0.45">
      <c r="A306" s="26">
        <f t="shared" si="69"/>
        <v>304</v>
      </c>
      <c r="B306" s="24">
        <f t="shared" si="70"/>
        <v>46385</v>
      </c>
      <c r="C306" s="23">
        <f t="shared" si="66"/>
        <v>2</v>
      </c>
      <c r="D306" s="23">
        <f t="shared" si="67"/>
        <v>2026</v>
      </c>
      <c r="E306" s="23">
        <f t="shared" si="71"/>
        <v>12</v>
      </c>
      <c r="F306" s="23">
        <f t="shared" si="72"/>
        <v>29</v>
      </c>
      <c r="G306" s="23" t="str">
        <f t="shared" si="68"/>
        <v/>
      </c>
      <c r="H306" s="29">
        <f t="shared" si="73"/>
        <v>0</v>
      </c>
      <c r="N306" s="25" cm="1">
        <f t="array" ref="N306">INDEX(毎月固定!A$28:B$59,日次!$F306,2)</f>
        <v>0</v>
      </c>
      <c r="O306" s="29">
        <f t="shared" si="74"/>
        <v>0</v>
      </c>
      <c r="Y306" s="25" cm="1">
        <f t="array" ref="Y306">INDEX(毎月固定!E$28:F$59,日次!$F306,2)</f>
        <v>0</v>
      </c>
      <c r="Z306" s="29">
        <f t="shared" si="75"/>
        <v>0</v>
      </c>
      <c r="AA306" s="29">
        <f t="shared" si="76"/>
        <v>0</v>
      </c>
      <c r="AH306" s="25" cm="1">
        <f t="array" ref="AH306">INDEX(毎月固定!I$28:J$59,日次!$F306,2)</f>
        <v>0</v>
      </c>
      <c r="AI306" s="29">
        <f t="shared" si="62"/>
        <v>0</v>
      </c>
      <c r="AJ306" s="29">
        <f t="shared" si="63"/>
        <v>0</v>
      </c>
      <c r="AO306" s="29">
        <f t="shared" si="64"/>
        <v>0</v>
      </c>
      <c r="AP306" s="29">
        <f t="shared" si="65"/>
        <v>0</v>
      </c>
    </row>
    <row r="307" spans="1:42" x14ac:dyDescent="0.45">
      <c r="A307" s="26">
        <f t="shared" si="69"/>
        <v>305</v>
      </c>
      <c r="B307" s="24">
        <f t="shared" si="70"/>
        <v>46386</v>
      </c>
      <c r="C307" s="23">
        <f t="shared" si="66"/>
        <v>3</v>
      </c>
      <c r="D307" s="23">
        <f t="shared" si="67"/>
        <v>2026</v>
      </c>
      <c r="E307" s="23">
        <f t="shared" si="71"/>
        <v>12</v>
      </c>
      <c r="F307" s="23">
        <f t="shared" si="72"/>
        <v>30</v>
      </c>
      <c r="G307" s="23" t="str">
        <f t="shared" si="68"/>
        <v/>
      </c>
      <c r="H307" s="29">
        <f t="shared" si="73"/>
        <v>0</v>
      </c>
      <c r="N307" s="25" cm="1">
        <f t="array" ref="N307">INDEX(毎月固定!A$28:B$59,日次!$F307,2)</f>
        <v>0</v>
      </c>
      <c r="O307" s="29">
        <f t="shared" si="74"/>
        <v>0</v>
      </c>
      <c r="Y307" s="25" cm="1">
        <f t="array" ref="Y307">INDEX(毎月固定!E$28:F$59,日次!$F307,2)</f>
        <v>0</v>
      </c>
      <c r="Z307" s="29">
        <f t="shared" si="75"/>
        <v>0</v>
      </c>
      <c r="AA307" s="29">
        <f t="shared" si="76"/>
        <v>0</v>
      </c>
      <c r="AH307" s="25" cm="1">
        <f t="array" ref="AH307">INDEX(毎月固定!I$28:J$59,日次!$F307,2)</f>
        <v>0</v>
      </c>
      <c r="AI307" s="29">
        <f t="shared" si="62"/>
        <v>0</v>
      </c>
      <c r="AJ307" s="29">
        <f t="shared" si="63"/>
        <v>0</v>
      </c>
      <c r="AO307" s="29">
        <f t="shared" si="64"/>
        <v>0</v>
      </c>
      <c r="AP307" s="29">
        <f t="shared" si="65"/>
        <v>0</v>
      </c>
    </row>
    <row r="308" spans="1:42" x14ac:dyDescent="0.45">
      <c r="A308" s="26">
        <f t="shared" si="69"/>
        <v>306</v>
      </c>
      <c r="B308" s="24">
        <f t="shared" si="70"/>
        <v>46387</v>
      </c>
      <c r="C308" s="23">
        <f t="shared" si="66"/>
        <v>4</v>
      </c>
      <c r="D308" s="23">
        <f t="shared" si="67"/>
        <v>2026</v>
      </c>
      <c r="E308" s="23">
        <f t="shared" si="71"/>
        <v>12</v>
      </c>
      <c r="F308" s="23">
        <f t="shared" si="72"/>
        <v>32</v>
      </c>
      <c r="G308" s="23">
        <f t="shared" si="68"/>
        <v>1</v>
      </c>
      <c r="H308" s="29">
        <f t="shared" si="73"/>
        <v>0</v>
      </c>
      <c r="N308" s="25" cm="1">
        <f t="array" ref="N308">INDEX(毎月固定!A$28:B$59,日次!$F308,2)</f>
        <v>0</v>
      </c>
      <c r="O308" s="29">
        <f t="shared" si="74"/>
        <v>0</v>
      </c>
      <c r="Y308" s="25" cm="1">
        <f t="array" ref="Y308">INDEX(毎月固定!E$28:F$59,日次!$F308,2)</f>
        <v>0</v>
      </c>
      <c r="Z308" s="29">
        <f t="shared" si="75"/>
        <v>0</v>
      </c>
      <c r="AA308" s="29">
        <f t="shared" si="76"/>
        <v>0</v>
      </c>
      <c r="AH308" s="25" cm="1">
        <f t="array" ref="AH308">INDEX(毎月固定!I$28:J$59,日次!$F308,2)</f>
        <v>0</v>
      </c>
      <c r="AI308" s="29">
        <f t="shared" si="62"/>
        <v>0</v>
      </c>
      <c r="AJ308" s="29">
        <f t="shared" si="63"/>
        <v>0</v>
      </c>
      <c r="AO308" s="29">
        <f t="shared" si="64"/>
        <v>0</v>
      </c>
      <c r="AP308" s="29">
        <f t="shared" si="65"/>
        <v>0</v>
      </c>
    </row>
    <row r="309" spans="1:42" x14ac:dyDescent="0.45">
      <c r="A309" s="26">
        <f t="shared" si="69"/>
        <v>307</v>
      </c>
      <c r="B309" s="24">
        <f t="shared" si="70"/>
        <v>46388</v>
      </c>
      <c r="C309" s="23">
        <f t="shared" si="66"/>
        <v>5</v>
      </c>
      <c r="D309" s="23">
        <f t="shared" si="67"/>
        <v>2027</v>
      </c>
      <c r="E309" s="23">
        <f t="shared" si="71"/>
        <v>1</v>
      </c>
      <c r="F309" s="23">
        <f t="shared" si="72"/>
        <v>1</v>
      </c>
      <c r="G309" s="23" t="str">
        <f t="shared" si="68"/>
        <v/>
      </c>
      <c r="H309" s="29">
        <f t="shared" si="73"/>
        <v>0</v>
      </c>
      <c r="N309" s="25" cm="1">
        <f t="array" ref="N309">INDEX(毎月固定!A$28:B$59,日次!$F309,2)</f>
        <v>0</v>
      </c>
      <c r="O309" s="29">
        <f t="shared" si="74"/>
        <v>0</v>
      </c>
      <c r="Y309" s="25" cm="1">
        <f t="array" ref="Y309">INDEX(毎月固定!E$28:F$59,日次!$F309,2)</f>
        <v>0</v>
      </c>
      <c r="Z309" s="29">
        <f t="shared" si="75"/>
        <v>0</v>
      </c>
      <c r="AA309" s="29">
        <f t="shared" si="76"/>
        <v>0</v>
      </c>
      <c r="AH309" s="25" cm="1">
        <f t="array" ref="AH309">INDEX(毎月固定!I$28:J$59,日次!$F309,2)</f>
        <v>0</v>
      </c>
      <c r="AI309" s="29">
        <f t="shared" si="62"/>
        <v>0</v>
      </c>
      <c r="AJ309" s="29">
        <f t="shared" si="63"/>
        <v>0</v>
      </c>
      <c r="AO309" s="29">
        <f t="shared" si="64"/>
        <v>0</v>
      </c>
      <c r="AP309" s="29">
        <f t="shared" si="65"/>
        <v>0</v>
      </c>
    </row>
    <row r="310" spans="1:42" x14ac:dyDescent="0.45">
      <c r="A310" s="26">
        <f t="shared" si="69"/>
        <v>308</v>
      </c>
      <c r="B310" s="24">
        <f t="shared" si="70"/>
        <v>46389</v>
      </c>
      <c r="C310" s="23">
        <f t="shared" si="66"/>
        <v>6</v>
      </c>
      <c r="D310" s="23">
        <f t="shared" si="67"/>
        <v>2027</v>
      </c>
      <c r="E310" s="23">
        <f t="shared" si="71"/>
        <v>1</v>
      </c>
      <c r="F310" s="23">
        <f t="shared" si="72"/>
        <v>2</v>
      </c>
      <c r="G310" s="23" t="str">
        <f t="shared" si="68"/>
        <v/>
      </c>
      <c r="H310" s="29">
        <f t="shared" si="73"/>
        <v>0</v>
      </c>
      <c r="N310" s="25" cm="1">
        <f t="array" ref="N310">INDEX(毎月固定!A$28:B$59,日次!$F310,2)</f>
        <v>0</v>
      </c>
      <c r="O310" s="29">
        <f t="shared" si="74"/>
        <v>0</v>
      </c>
      <c r="Y310" s="25" cm="1">
        <f t="array" ref="Y310">INDEX(毎月固定!E$28:F$59,日次!$F310,2)</f>
        <v>0</v>
      </c>
      <c r="Z310" s="29">
        <f t="shared" si="75"/>
        <v>0</v>
      </c>
      <c r="AA310" s="29">
        <f t="shared" si="76"/>
        <v>0</v>
      </c>
      <c r="AH310" s="25" cm="1">
        <f t="array" ref="AH310">INDEX(毎月固定!I$28:J$59,日次!$F310,2)</f>
        <v>0</v>
      </c>
      <c r="AI310" s="29">
        <f t="shared" si="62"/>
        <v>0</v>
      </c>
      <c r="AJ310" s="29">
        <f t="shared" si="63"/>
        <v>0</v>
      </c>
      <c r="AO310" s="29">
        <f t="shared" si="64"/>
        <v>0</v>
      </c>
      <c r="AP310" s="29">
        <f t="shared" si="65"/>
        <v>0</v>
      </c>
    </row>
    <row r="311" spans="1:42" x14ac:dyDescent="0.45">
      <c r="A311" s="26">
        <f t="shared" si="69"/>
        <v>309</v>
      </c>
      <c r="B311" s="24">
        <f t="shared" si="70"/>
        <v>46390</v>
      </c>
      <c r="C311" s="23">
        <f t="shared" si="66"/>
        <v>7</v>
      </c>
      <c r="D311" s="23">
        <f t="shared" si="67"/>
        <v>2027</v>
      </c>
      <c r="E311" s="23">
        <f t="shared" si="71"/>
        <v>1</v>
      </c>
      <c r="F311" s="23">
        <f t="shared" si="72"/>
        <v>3</v>
      </c>
      <c r="G311" s="23" t="str">
        <f t="shared" si="68"/>
        <v/>
      </c>
      <c r="H311" s="29">
        <f t="shared" si="73"/>
        <v>0</v>
      </c>
      <c r="N311" s="25" cm="1">
        <f t="array" ref="N311">INDEX(毎月固定!A$28:B$59,日次!$F311,2)</f>
        <v>0</v>
      </c>
      <c r="O311" s="29">
        <f t="shared" si="74"/>
        <v>0</v>
      </c>
      <c r="Y311" s="25" cm="1">
        <f t="array" ref="Y311">INDEX(毎月固定!E$28:F$59,日次!$F311,2)</f>
        <v>0</v>
      </c>
      <c r="Z311" s="29">
        <f t="shared" si="75"/>
        <v>0</v>
      </c>
      <c r="AA311" s="29">
        <f t="shared" si="76"/>
        <v>0</v>
      </c>
      <c r="AH311" s="25" cm="1">
        <f t="array" ref="AH311">INDEX(毎月固定!I$28:J$59,日次!$F311,2)</f>
        <v>0</v>
      </c>
      <c r="AI311" s="29">
        <f t="shared" si="62"/>
        <v>0</v>
      </c>
      <c r="AJ311" s="29">
        <f t="shared" si="63"/>
        <v>0</v>
      </c>
      <c r="AO311" s="29">
        <f t="shared" si="64"/>
        <v>0</v>
      </c>
      <c r="AP311" s="29">
        <f t="shared" si="65"/>
        <v>0</v>
      </c>
    </row>
    <row r="312" spans="1:42" x14ac:dyDescent="0.45">
      <c r="A312" s="26">
        <f t="shared" si="69"/>
        <v>310</v>
      </c>
      <c r="B312" s="24">
        <f t="shared" si="70"/>
        <v>46391</v>
      </c>
      <c r="C312" s="23">
        <f t="shared" si="66"/>
        <v>1</v>
      </c>
      <c r="D312" s="23">
        <f t="shared" si="67"/>
        <v>2027</v>
      </c>
      <c r="E312" s="23">
        <f t="shared" si="71"/>
        <v>1</v>
      </c>
      <c r="F312" s="23">
        <f t="shared" si="72"/>
        <v>4</v>
      </c>
      <c r="G312" s="23" t="str">
        <f t="shared" si="68"/>
        <v/>
      </c>
      <c r="H312" s="29">
        <f t="shared" si="73"/>
        <v>0</v>
      </c>
      <c r="N312" s="25" cm="1">
        <f t="array" ref="N312">INDEX(毎月固定!A$28:B$59,日次!$F312,2)</f>
        <v>0</v>
      </c>
      <c r="O312" s="29">
        <f t="shared" si="74"/>
        <v>0</v>
      </c>
      <c r="Y312" s="25" cm="1">
        <f t="array" ref="Y312">INDEX(毎月固定!E$28:F$59,日次!$F312,2)</f>
        <v>0</v>
      </c>
      <c r="Z312" s="29">
        <f t="shared" si="75"/>
        <v>0</v>
      </c>
      <c r="AA312" s="29">
        <f t="shared" si="76"/>
        <v>0</v>
      </c>
      <c r="AH312" s="25" cm="1">
        <f t="array" ref="AH312">INDEX(毎月固定!I$28:J$59,日次!$F312,2)</f>
        <v>0</v>
      </c>
      <c r="AI312" s="29">
        <f t="shared" si="62"/>
        <v>0</v>
      </c>
      <c r="AJ312" s="29">
        <f t="shared" si="63"/>
        <v>0</v>
      </c>
      <c r="AO312" s="29">
        <f t="shared" si="64"/>
        <v>0</v>
      </c>
      <c r="AP312" s="29">
        <f t="shared" si="65"/>
        <v>0</v>
      </c>
    </row>
    <row r="313" spans="1:42" x14ac:dyDescent="0.45">
      <c r="A313" s="26">
        <f t="shared" si="69"/>
        <v>311</v>
      </c>
      <c r="B313" s="24">
        <f t="shared" si="70"/>
        <v>46392</v>
      </c>
      <c r="C313" s="23">
        <f t="shared" si="66"/>
        <v>2</v>
      </c>
      <c r="D313" s="23">
        <f t="shared" si="67"/>
        <v>2027</v>
      </c>
      <c r="E313" s="23">
        <f t="shared" si="71"/>
        <v>1</v>
      </c>
      <c r="F313" s="23">
        <f t="shared" si="72"/>
        <v>5</v>
      </c>
      <c r="G313" s="23" t="str">
        <f t="shared" si="68"/>
        <v/>
      </c>
      <c r="H313" s="29">
        <f t="shared" si="73"/>
        <v>0</v>
      </c>
      <c r="N313" s="25" cm="1">
        <f t="array" ref="N313">INDEX(毎月固定!A$28:B$59,日次!$F313,2)</f>
        <v>0</v>
      </c>
      <c r="O313" s="29">
        <f t="shared" si="74"/>
        <v>0</v>
      </c>
      <c r="Y313" s="25" cm="1">
        <f t="array" ref="Y313">INDEX(毎月固定!E$28:F$59,日次!$F313,2)</f>
        <v>0</v>
      </c>
      <c r="Z313" s="29">
        <f t="shared" si="75"/>
        <v>0</v>
      </c>
      <c r="AA313" s="29">
        <f t="shared" si="76"/>
        <v>0</v>
      </c>
      <c r="AH313" s="25" cm="1">
        <f t="array" ref="AH313">INDEX(毎月固定!I$28:J$59,日次!$F313,2)</f>
        <v>0</v>
      </c>
      <c r="AI313" s="29">
        <f t="shared" si="62"/>
        <v>0</v>
      </c>
      <c r="AJ313" s="29">
        <f t="shared" si="63"/>
        <v>0</v>
      </c>
      <c r="AO313" s="29">
        <f t="shared" si="64"/>
        <v>0</v>
      </c>
      <c r="AP313" s="29">
        <f t="shared" si="65"/>
        <v>0</v>
      </c>
    </row>
    <row r="314" spans="1:42" x14ac:dyDescent="0.45">
      <c r="A314" s="26">
        <f t="shared" si="69"/>
        <v>312</v>
      </c>
      <c r="B314" s="24">
        <f t="shared" si="70"/>
        <v>46393</v>
      </c>
      <c r="C314" s="23">
        <f t="shared" si="66"/>
        <v>3</v>
      </c>
      <c r="D314" s="23">
        <f t="shared" si="67"/>
        <v>2027</v>
      </c>
      <c r="E314" s="23">
        <f t="shared" si="71"/>
        <v>1</v>
      </c>
      <c r="F314" s="23">
        <f t="shared" si="72"/>
        <v>6</v>
      </c>
      <c r="G314" s="23" t="str">
        <f t="shared" si="68"/>
        <v/>
      </c>
      <c r="H314" s="29">
        <f t="shared" si="73"/>
        <v>0</v>
      </c>
      <c r="N314" s="25" cm="1">
        <f t="array" ref="N314">INDEX(毎月固定!A$28:B$59,日次!$F314,2)</f>
        <v>0</v>
      </c>
      <c r="O314" s="29">
        <f t="shared" si="74"/>
        <v>0</v>
      </c>
      <c r="Y314" s="25" cm="1">
        <f t="array" ref="Y314">INDEX(毎月固定!E$28:F$59,日次!$F314,2)</f>
        <v>0</v>
      </c>
      <c r="Z314" s="29">
        <f t="shared" si="75"/>
        <v>0</v>
      </c>
      <c r="AA314" s="29">
        <f t="shared" si="76"/>
        <v>0</v>
      </c>
      <c r="AH314" s="25" cm="1">
        <f t="array" ref="AH314">INDEX(毎月固定!I$28:J$59,日次!$F314,2)</f>
        <v>0</v>
      </c>
      <c r="AI314" s="29">
        <f t="shared" si="62"/>
        <v>0</v>
      </c>
      <c r="AJ314" s="29">
        <f t="shared" si="63"/>
        <v>0</v>
      </c>
      <c r="AO314" s="29">
        <f t="shared" si="64"/>
        <v>0</v>
      </c>
      <c r="AP314" s="29">
        <f t="shared" si="65"/>
        <v>0</v>
      </c>
    </row>
    <row r="315" spans="1:42" x14ac:dyDescent="0.45">
      <c r="A315" s="26">
        <f t="shared" si="69"/>
        <v>313</v>
      </c>
      <c r="B315" s="24">
        <f t="shared" si="70"/>
        <v>46394</v>
      </c>
      <c r="C315" s="23">
        <f t="shared" si="66"/>
        <v>4</v>
      </c>
      <c r="D315" s="23">
        <f t="shared" si="67"/>
        <v>2027</v>
      </c>
      <c r="E315" s="23">
        <f t="shared" si="71"/>
        <v>1</v>
      </c>
      <c r="F315" s="23">
        <f t="shared" si="72"/>
        <v>7</v>
      </c>
      <c r="G315" s="23" t="str">
        <f t="shared" si="68"/>
        <v/>
      </c>
      <c r="H315" s="29">
        <f t="shared" si="73"/>
        <v>0</v>
      </c>
      <c r="N315" s="25" cm="1">
        <f t="array" ref="N315">INDEX(毎月固定!A$28:B$59,日次!$F315,2)</f>
        <v>0</v>
      </c>
      <c r="O315" s="29">
        <f t="shared" si="74"/>
        <v>0</v>
      </c>
      <c r="Y315" s="25" cm="1">
        <f t="array" ref="Y315">INDEX(毎月固定!E$28:F$59,日次!$F315,2)</f>
        <v>0</v>
      </c>
      <c r="Z315" s="29">
        <f t="shared" si="75"/>
        <v>0</v>
      </c>
      <c r="AA315" s="29">
        <f t="shared" si="76"/>
        <v>0</v>
      </c>
      <c r="AH315" s="25" cm="1">
        <f t="array" ref="AH315">INDEX(毎月固定!I$28:J$59,日次!$F315,2)</f>
        <v>0</v>
      </c>
      <c r="AI315" s="29">
        <f t="shared" si="62"/>
        <v>0</v>
      </c>
      <c r="AJ315" s="29">
        <f t="shared" si="63"/>
        <v>0</v>
      </c>
      <c r="AO315" s="29">
        <f t="shared" si="64"/>
        <v>0</v>
      </c>
      <c r="AP315" s="29">
        <f t="shared" si="65"/>
        <v>0</v>
      </c>
    </row>
    <row r="316" spans="1:42" x14ac:dyDescent="0.45">
      <c r="A316" s="26">
        <f t="shared" si="69"/>
        <v>314</v>
      </c>
      <c r="B316" s="24">
        <f t="shared" si="70"/>
        <v>46395</v>
      </c>
      <c r="C316" s="23">
        <f t="shared" si="66"/>
        <v>5</v>
      </c>
      <c r="D316" s="23">
        <f t="shared" si="67"/>
        <v>2027</v>
      </c>
      <c r="E316" s="23">
        <f t="shared" si="71"/>
        <v>1</v>
      </c>
      <c r="F316" s="23">
        <f t="shared" si="72"/>
        <v>8</v>
      </c>
      <c r="G316" s="23" t="str">
        <f t="shared" si="68"/>
        <v/>
      </c>
      <c r="H316" s="29">
        <f t="shared" si="73"/>
        <v>0</v>
      </c>
      <c r="N316" s="25" cm="1">
        <f t="array" ref="N316">INDEX(毎月固定!A$28:B$59,日次!$F316,2)</f>
        <v>0</v>
      </c>
      <c r="O316" s="29">
        <f t="shared" si="74"/>
        <v>0</v>
      </c>
      <c r="Y316" s="25" cm="1">
        <f t="array" ref="Y316">INDEX(毎月固定!E$28:F$59,日次!$F316,2)</f>
        <v>0</v>
      </c>
      <c r="Z316" s="29">
        <f t="shared" si="75"/>
        <v>0</v>
      </c>
      <c r="AA316" s="29">
        <f t="shared" si="76"/>
        <v>0</v>
      </c>
      <c r="AH316" s="25" cm="1">
        <f t="array" ref="AH316">INDEX(毎月固定!I$28:J$59,日次!$F316,2)</f>
        <v>0</v>
      </c>
      <c r="AI316" s="29">
        <f t="shared" si="62"/>
        <v>0</v>
      </c>
      <c r="AJ316" s="29">
        <f t="shared" si="63"/>
        <v>0</v>
      </c>
      <c r="AO316" s="29">
        <f t="shared" si="64"/>
        <v>0</v>
      </c>
      <c r="AP316" s="29">
        <f t="shared" si="65"/>
        <v>0</v>
      </c>
    </row>
    <row r="317" spans="1:42" x14ac:dyDescent="0.45">
      <c r="A317" s="26">
        <f t="shared" si="69"/>
        <v>315</v>
      </c>
      <c r="B317" s="24">
        <f t="shared" si="70"/>
        <v>46396</v>
      </c>
      <c r="C317" s="23">
        <f t="shared" si="66"/>
        <v>6</v>
      </c>
      <c r="D317" s="23">
        <f t="shared" si="67"/>
        <v>2027</v>
      </c>
      <c r="E317" s="23">
        <f t="shared" si="71"/>
        <v>1</v>
      </c>
      <c r="F317" s="23">
        <f t="shared" si="72"/>
        <v>9</v>
      </c>
      <c r="G317" s="23" t="str">
        <f t="shared" si="68"/>
        <v/>
      </c>
      <c r="H317" s="29">
        <f t="shared" si="73"/>
        <v>0</v>
      </c>
      <c r="N317" s="25" cm="1">
        <f t="array" ref="N317">INDEX(毎月固定!A$28:B$59,日次!$F317,2)</f>
        <v>0</v>
      </c>
      <c r="O317" s="29">
        <f t="shared" si="74"/>
        <v>0</v>
      </c>
      <c r="Y317" s="25" cm="1">
        <f t="array" ref="Y317">INDEX(毎月固定!E$28:F$59,日次!$F317,2)</f>
        <v>0</v>
      </c>
      <c r="Z317" s="29">
        <f t="shared" si="75"/>
        <v>0</v>
      </c>
      <c r="AA317" s="29">
        <f t="shared" si="76"/>
        <v>0</v>
      </c>
      <c r="AH317" s="25" cm="1">
        <f t="array" ref="AH317">INDEX(毎月固定!I$28:J$59,日次!$F317,2)</f>
        <v>0</v>
      </c>
      <c r="AI317" s="29">
        <f t="shared" si="62"/>
        <v>0</v>
      </c>
      <c r="AJ317" s="29">
        <f t="shared" si="63"/>
        <v>0</v>
      </c>
      <c r="AO317" s="29">
        <f t="shared" si="64"/>
        <v>0</v>
      </c>
      <c r="AP317" s="29">
        <f t="shared" si="65"/>
        <v>0</v>
      </c>
    </row>
    <row r="318" spans="1:42" x14ac:dyDescent="0.45">
      <c r="A318" s="26">
        <f t="shared" si="69"/>
        <v>316</v>
      </c>
      <c r="B318" s="24">
        <f t="shared" si="70"/>
        <v>46397</v>
      </c>
      <c r="C318" s="23">
        <f t="shared" si="66"/>
        <v>7</v>
      </c>
      <c r="D318" s="23">
        <f t="shared" si="67"/>
        <v>2027</v>
      </c>
      <c r="E318" s="23">
        <f t="shared" si="71"/>
        <v>1</v>
      </c>
      <c r="F318" s="23">
        <f t="shared" si="72"/>
        <v>10</v>
      </c>
      <c r="G318" s="23" t="str">
        <f t="shared" si="68"/>
        <v/>
      </c>
      <c r="H318" s="29">
        <f t="shared" si="73"/>
        <v>0</v>
      </c>
      <c r="N318" s="25" cm="1">
        <f t="array" ref="N318">INDEX(毎月固定!A$28:B$59,日次!$F318,2)</f>
        <v>0</v>
      </c>
      <c r="O318" s="29">
        <f t="shared" si="74"/>
        <v>0</v>
      </c>
      <c r="Y318" s="25" cm="1">
        <f t="array" ref="Y318">INDEX(毎月固定!E$28:F$59,日次!$F318,2)</f>
        <v>0</v>
      </c>
      <c r="Z318" s="29">
        <f t="shared" si="75"/>
        <v>0</v>
      </c>
      <c r="AA318" s="29">
        <f t="shared" si="76"/>
        <v>0</v>
      </c>
      <c r="AH318" s="25" cm="1">
        <f t="array" ref="AH318">INDEX(毎月固定!I$28:J$59,日次!$F318,2)</f>
        <v>0</v>
      </c>
      <c r="AI318" s="29">
        <f t="shared" si="62"/>
        <v>0</v>
      </c>
      <c r="AJ318" s="29">
        <f t="shared" si="63"/>
        <v>0</v>
      </c>
      <c r="AO318" s="29">
        <f t="shared" si="64"/>
        <v>0</v>
      </c>
      <c r="AP318" s="29">
        <f t="shared" si="65"/>
        <v>0</v>
      </c>
    </row>
    <row r="319" spans="1:42" x14ac:dyDescent="0.45">
      <c r="A319" s="26">
        <f t="shared" si="69"/>
        <v>317</v>
      </c>
      <c r="B319" s="24">
        <f t="shared" si="70"/>
        <v>46398</v>
      </c>
      <c r="C319" s="23">
        <f t="shared" si="66"/>
        <v>1</v>
      </c>
      <c r="D319" s="23">
        <f t="shared" si="67"/>
        <v>2027</v>
      </c>
      <c r="E319" s="23">
        <f t="shared" si="71"/>
        <v>1</v>
      </c>
      <c r="F319" s="23">
        <f t="shared" si="72"/>
        <v>11</v>
      </c>
      <c r="G319" s="23" t="str">
        <f t="shared" si="68"/>
        <v/>
      </c>
      <c r="H319" s="29">
        <f t="shared" si="73"/>
        <v>0</v>
      </c>
      <c r="N319" s="25" cm="1">
        <f t="array" ref="N319">INDEX(毎月固定!A$28:B$59,日次!$F319,2)</f>
        <v>0</v>
      </c>
      <c r="O319" s="29">
        <f t="shared" si="74"/>
        <v>0</v>
      </c>
      <c r="Y319" s="25" cm="1">
        <f t="array" ref="Y319">INDEX(毎月固定!E$28:F$59,日次!$F319,2)</f>
        <v>0</v>
      </c>
      <c r="Z319" s="29">
        <f t="shared" si="75"/>
        <v>0</v>
      </c>
      <c r="AA319" s="29">
        <f t="shared" si="76"/>
        <v>0</v>
      </c>
      <c r="AH319" s="25" cm="1">
        <f t="array" ref="AH319">INDEX(毎月固定!I$28:J$59,日次!$F319,2)</f>
        <v>0</v>
      </c>
      <c r="AI319" s="29">
        <f t="shared" si="62"/>
        <v>0</v>
      </c>
      <c r="AJ319" s="29">
        <f t="shared" si="63"/>
        <v>0</v>
      </c>
      <c r="AO319" s="29">
        <f t="shared" si="64"/>
        <v>0</v>
      </c>
      <c r="AP319" s="29">
        <f t="shared" si="65"/>
        <v>0</v>
      </c>
    </row>
    <row r="320" spans="1:42" x14ac:dyDescent="0.45">
      <c r="A320" s="26">
        <f t="shared" si="69"/>
        <v>318</v>
      </c>
      <c r="B320" s="24">
        <f t="shared" si="70"/>
        <v>46399</v>
      </c>
      <c r="C320" s="23">
        <f t="shared" si="66"/>
        <v>2</v>
      </c>
      <c r="D320" s="23">
        <f t="shared" si="67"/>
        <v>2027</v>
      </c>
      <c r="E320" s="23">
        <f t="shared" si="71"/>
        <v>1</v>
      </c>
      <c r="F320" s="23">
        <f t="shared" si="72"/>
        <v>12</v>
      </c>
      <c r="G320" s="23" t="str">
        <f t="shared" si="68"/>
        <v/>
      </c>
      <c r="H320" s="29">
        <f t="shared" si="73"/>
        <v>0</v>
      </c>
      <c r="N320" s="25" cm="1">
        <f t="array" ref="N320">INDEX(毎月固定!A$28:B$59,日次!$F320,2)</f>
        <v>0</v>
      </c>
      <c r="O320" s="29">
        <f t="shared" si="74"/>
        <v>0</v>
      </c>
      <c r="Y320" s="25" cm="1">
        <f t="array" ref="Y320">INDEX(毎月固定!E$28:F$59,日次!$F320,2)</f>
        <v>0</v>
      </c>
      <c r="Z320" s="29">
        <f t="shared" si="75"/>
        <v>0</v>
      </c>
      <c r="AA320" s="29">
        <f t="shared" si="76"/>
        <v>0</v>
      </c>
      <c r="AH320" s="25" cm="1">
        <f t="array" ref="AH320">INDEX(毎月固定!I$28:J$59,日次!$F320,2)</f>
        <v>0</v>
      </c>
      <c r="AI320" s="29">
        <f t="shared" si="62"/>
        <v>0</v>
      </c>
      <c r="AJ320" s="29">
        <f t="shared" si="63"/>
        <v>0</v>
      </c>
      <c r="AO320" s="29">
        <f t="shared" si="64"/>
        <v>0</v>
      </c>
      <c r="AP320" s="29">
        <f t="shared" si="65"/>
        <v>0</v>
      </c>
    </row>
    <row r="321" spans="1:42" x14ac:dyDescent="0.45">
      <c r="A321" s="26">
        <f t="shared" si="69"/>
        <v>319</v>
      </c>
      <c r="B321" s="24">
        <f t="shared" si="70"/>
        <v>46400</v>
      </c>
      <c r="C321" s="23">
        <f t="shared" si="66"/>
        <v>3</v>
      </c>
      <c r="D321" s="23">
        <f t="shared" si="67"/>
        <v>2027</v>
      </c>
      <c r="E321" s="23">
        <f t="shared" si="71"/>
        <v>1</v>
      </c>
      <c r="F321" s="23">
        <f t="shared" si="72"/>
        <v>13</v>
      </c>
      <c r="G321" s="23" t="str">
        <f t="shared" si="68"/>
        <v/>
      </c>
      <c r="H321" s="29">
        <f t="shared" si="73"/>
        <v>0</v>
      </c>
      <c r="N321" s="25" cm="1">
        <f t="array" ref="N321">INDEX(毎月固定!A$28:B$59,日次!$F321,2)</f>
        <v>0</v>
      </c>
      <c r="O321" s="29">
        <f t="shared" si="74"/>
        <v>0</v>
      </c>
      <c r="Y321" s="25" cm="1">
        <f t="array" ref="Y321">INDEX(毎月固定!E$28:F$59,日次!$F321,2)</f>
        <v>0</v>
      </c>
      <c r="Z321" s="29">
        <f t="shared" si="75"/>
        <v>0</v>
      </c>
      <c r="AA321" s="29">
        <f t="shared" si="76"/>
        <v>0</v>
      </c>
      <c r="AH321" s="25" cm="1">
        <f t="array" ref="AH321">INDEX(毎月固定!I$28:J$59,日次!$F321,2)</f>
        <v>0</v>
      </c>
      <c r="AI321" s="29">
        <f t="shared" si="62"/>
        <v>0</v>
      </c>
      <c r="AJ321" s="29">
        <f t="shared" si="63"/>
        <v>0</v>
      </c>
      <c r="AO321" s="29">
        <f t="shared" si="64"/>
        <v>0</v>
      </c>
      <c r="AP321" s="29">
        <f t="shared" si="65"/>
        <v>0</v>
      </c>
    </row>
    <row r="322" spans="1:42" x14ac:dyDescent="0.45">
      <c r="A322" s="26">
        <f t="shared" si="69"/>
        <v>320</v>
      </c>
      <c r="B322" s="24">
        <f t="shared" si="70"/>
        <v>46401</v>
      </c>
      <c r="C322" s="23">
        <f t="shared" si="66"/>
        <v>4</v>
      </c>
      <c r="D322" s="23">
        <f t="shared" si="67"/>
        <v>2027</v>
      </c>
      <c r="E322" s="23">
        <f t="shared" si="71"/>
        <v>1</v>
      </c>
      <c r="F322" s="23">
        <f t="shared" si="72"/>
        <v>14</v>
      </c>
      <c r="G322" s="23" t="str">
        <f t="shared" si="68"/>
        <v/>
      </c>
      <c r="H322" s="29">
        <f t="shared" si="73"/>
        <v>0</v>
      </c>
      <c r="N322" s="25" cm="1">
        <f t="array" ref="N322">INDEX(毎月固定!A$28:B$59,日次!$F322,2)</f>
        <v>0</v>
      </c>
      <c r="O322" s="29">
        <f t="shared" si="74"/>
        <v>0</v>
      </c>
      <c r="Y322" s="25" cm="1">
        <f t="array" ref="Y322">INDEX(毎月固定!E$28:F$59,日次!$F322,2)</f>
        <v>0</v>
      </c>
      <c r="Z322" s="29">
        <f t="shared" si="75"/>
        <v>0</v>
      </c>
      <c r="AA322" s="29">
        <f t="shared" si="76"/>
        <v>0</v>
      </c>
      <c r="AH322" s="25" cm="1">
        <f t="array" ref="AH322">INDEX(毎月固定!I$28:J$59,日次!$F322,2)</f>
        <v>0</v>
      </c>
      <c r="AI322" s="29">
        <f t="shared" si="62"/>
        <v>0</v>
      </c>
      <c r="AJ322" s="29">
        <f t="shared" si="63"/>
        <v>0</v>
      </c>
      <c r="AO322" s="29">
        <f t="shared" si="64"/>
        <v>0</v>
      </c>
      <c r="AP322" s="29">
        <f t="shared" si="65"/>
        <v>0</v>
      </c>
    </row>
    <row r="323" spans="1:42" x14ac:dyDescent="0.45">
      <c r="A323" s="26">
        <f t="shared" si="69"/>
        <v>321</v>
      </c>
      <c r="B323" s="24">
        <f t="shared" si="70"/>
        <v>46402</v>
      </c>
      <c r="C323" s="23">
        <f t="shared" si="66"/>
        <v>5</v>
      </c>
      <c r="D323" s="23">
        <f t="shared" si="67"/>
        <v>2027</v>
      </c>
      <c r="E323" s="23">
        <f t="shared" si="71"/>
        <v>1</v>
      </c>
      <c r="F323" s="23">
        <f t="shared" si="72"/>
        <v>15</v>
      </c>
      <c r="G323" s="23" t="str">
        <f t="shared" si="68"/>
        <v/>
      </c>
      <c r="H323" s="29">
        <f t="shared" si="73"/>
        <v>0</v>
      </c>
      <c r="N323" s="25" cm="1">
        <f t="array" ref="N323">INDEX(毎月固定!A$28:B$59,日次!$F323,2)</f>
        <v>0</v>
      </c>
      <c r="O323" s="29">
        <f t="shared" si="74"/>
        <v>0</v>
      </c>
      <c r="Y323" s="25" cm="1">
        <f t="array" ref="Y323">INDEX(毎月固定!E$28:F$59,日次!$F323,2)</f>
        <v>0</v>
      </c>
      <c r="Z323" s="29">
        <f t="shared" si="75"/>
        <v>0</v>
      </c>
      <c r="AA323" s="29">
        <f t="shared" si="76"/>
        <v>0</v>
      </c>
      <c r="AH323" s="25" cm="1">
        <f t="array" ref="AH323">INDEX(毎月固定!I$28:J$59,日次!$F323,2)</f>
        <v>0</v>
      </c>
      <c r="AI323" s="29">
        <f t="shared" ref="AI323:AI386" si="77">SUM(AB323,AD323,-AF323,-AH323)</f>
        <v>0</v>
      </c>
      <c r="AJ323" s="29">
        <f t="shared" ref="AJ323:AJ386" si="78">AA323+AI323</f>
        <v>0</v>
      </c>
      <c r="AO323" s="29">
        <f t="shared" si="64"/>
        <v>0</v>
      </c>
      <c r="AP323" s="29">
        <f t="shared" si="65"/>
        <v>0</v>
      </c>
    </row>
    <row r="324" spans="1:42" x14ac:dyDescent="0.45">
      <c r="A324" s="26">
        <f t="shared" si="69"/>
        <v>322</v>
      </c>
      <c r="B324" s="24">
        <f t="shared" si="70"/>
        <v>46403</v>
      </c>
      <c r="C324" s="23">
        <f t="shared" si="66"/>
        <v>6</v>
      </c>
      <c r="D324" s="23">
        <f t="shared" si="67"/>
        <v>2027</v>
      </c>
      <c r="E324" s="23">
        <f t="shared" si="71"/>
        <v>1</v>
      </c>
      <c r="F324" s="23">
        <f t="shared" si="72"/>
        <v>16</v>
      </c>
      <c r="G324" s="23" t="str">
        <f t="shared" si="68"/>
        <v/>
      </c>
      <c r="H324" s="29">
        <f t="shared" si="73"/>
        <v>0</v>
      </c>
      <c r="N324" s="25" cm="1">
        <f t="array" ref="N324">INDEX(毎月固定!A$28:B$59,日次!$F324,2)</f>
        <v>0</v>
      </c>
      <c r="O324" s="29">
        <f t="shared" si="74"/>
        <v>0</v>
      </c>
      <c r="Y324" s="25" cm="1">
        <f t="array" ref="Y324">INDEX(毎月固定!E$28:F$59,日次!$F324,2)</f>
        <v>0</v>
      </c>
      <c r="Z324" s="29">
        <f t="shared" si="75"/>
        <v>0</v>
      </c>
      <c r="AA324" s="29">
        <f t="shared" si="76"/>
        <v>0</v>
      </c>
      <c r="AH324" s="25" cm="1">
        <f t="array" ref="AH324">INDEX(毎月固定!I$28:J$59,日次!$F324,2)</f>
        <v>0</v>
      </c>
      <c r="AI324" s="29">
        <f t="shared" si="77"/>
        <v>0</v>
      </c>
      <c r="AJ324" s="29">
        <f t="shared" si="78"/>
        <v>0</v>
      </c>
      <c r="AO324" s="29">
        <f t="shared" si="64"/>
        <v>0</v>
      </c>
      <c r="AP324" s="29">
        <f t="shared" si="65"/>
        <v>0</v>
      </c>
    </row>
    <row r="325" spans="1:42" x14ac:dyDescent="0.45">
      <c r="A325" s="26">
        <f t="shared" si="69"/>
        <v>323</v>
      </c>
      <c r="B325" s="24">
        <f t="shared" si="70"/>
        <v>46404</v>
      </c>
      <c r="C325" s="23">
        <f t="shared" si="66"/>
        <v>7</v>
      </c>
      <c r="D325" s="23">
        <f t="shared" si="67"/>
        <v>2027</v>
      </c>
      <c r="E325" s="23">
        <f t="shared" si="71"/>
        <v>1</v>
      </c>
      <c r="F325" s="23">
        <f t="shared" si="72"/>
        <v>17</v>
      </c>
      <c r="G325" s="23" t="str">
        <f t="shared" si="68"/>
        <v/>
      </c>
      <c r="H325" s="29">
        <f t="shared" si="73"/>
        <v>0</v>
      </c>
      <c r="N325" s="25" cm="1">
        <f t="array" ref="N325">INDEX(毎月固定!A$28:B$59,日次!$F325,2)</f>
        <v>0</v>
      </c>
      <c r="O325" s="29">
        <f t="shared" si="74"/>
        <v>0</v>
      </c>
      <c r="Y325" s="25" cm="1">
        <f t="array" ref="Y325">INDEX(毎月固定!E$28:F$59,日次!$F325,2)</f>
        <v>0</v>
      </c>
      <c r="Z325" s="29">
        <f t="shared" si="75"/>
        <v>0</v>
      </c>
      <c r="AA325" s="29">
        <f t="shared" si="76"/>
        <v>0</v>
      </c>
      <c r="AH325" s="25" cm="1">
        <f t="array" ref="AH325">INDEX(毎月固定!I$28:J$59,日次!$F325,2)</f>
        <v>0</v>
      </c>
      <c r="AI325" s="29">
        <f t="shared" si="77"/>
        <v>0</v>
      </c>
      <c r="AJ325" s="29">
        <f t="shared" si="78"/>
        <v>0</v>
      </c>
      <c r="AO325" s="29">
        <f t="shared" ref="AO325:AO388" si="79">AO324+AK325-AM325</f>
        <v>0</v>
      </c>
      <c r="AP325" s="29">
        <f t="shared" ref="AP325:AP388" si="80">AP324+AL325-AN325</f>
        <v>0</v>
      </c>
    </row>
    <row r="326" spans="1:42" x14ac:dyDescent="0.45">
      <c r="A326" s="26">
        <f t="shared" si="69"/>
        <v>324</v>
      </c>
      <c r="B326" s="24">
        <f t="shared" si="70"/>
        <v>46405</v>
      </c>
      <c r="C326" s="23">
        <f t="shared" si="66"/>
        <v>1</v>
      </c>
      <c r="D326" s="23">
        <f t="shared" si="67"/>
        <v>2027</v>
      </c>
      <c r="E326" s="23">
        <f t="shared" si="71"/>
        <v>1</v>
      </c>
      <c r="F326" s="23">
        <f t="shared" si="72"/>
        <v>18</v>
      </c>
      <c r="G326" s="23" t="str">
        <f t="shared" si="68"/>
        <v/>
      </c>
      <c r="H326" s="29">
        <f t="shared" si="73"/>
        <v>0</v>
      </c>
      <c r="N326" s="25" cm="1">
        <f t="array" ref="N326">INDEX(毎月固定!A$28:B$59,日次!$F326,2)</f>
        <v>0</v>
      </c>
      <c r="O326" s="29">
        <f t="shared" si="74"/>
        <v>0</v>
      </c>
      <c r="Y326" s="25" cm="1">
        <f t="array" ref="Y326">INDEX(毎月固定!E$28:F$59,日次!$F326,2)</f>
        <v>0</v>
      </c>
      <c r="Z326" s="29">
        <f t="shared" si="75"/>
        <v>0</v>
      </c>
      <c r="AA326" s="29">
        <f t="shared" si="76"/>
        <v>0</v>
      </c>
      <c r="AH326" s="25" cm="1">
        <f t="array" ref="AH326">INDEX(毎月固定!I$28:J$59,日次!$F326,2)</f>
        <v>0</v>
      </c>
      <c r="AI326" s="29">
        <f t="shared" si="77"/>
        <v>0</v>
      </c>
      <c r="AJ326" s="29">
        <f t="shared" si="78"/>
        <v>0</v>
      </c>
      <c r="AO326" s="29">
        <f t="shared" si="79"/>
        <v>0</v>
      </c>
      <c r="AP326" s="29">
        <f t="shared" si="80"/>
        <v>0</v>
      </c>
    </row>
    <row r="327" spans="1:42" x14ac:dyDescent="0.45">
      <c r="A327" s="26">
        <f t="shared" si="69"/>
        <v>325</v>
      </c>
      <c r="B327" s="24">
        <f t="shared" si="70"/>
        <v>46406</v>
      </c>
      <c r="C327" s="23">
        <f t="shared" si="66"/>
        <v>2</v>
      </c>
      <c r="D327" s="23">
        <f t="shared" si="67"/>
        <v>2027</v>
      </c>
      <c r="E327" s="23">
        <f t="shared" si="71"/>
        <v>1</v>
      </c>
      <c r="F327" s="23">
        <f t="shared" si="72"/>
        <v>19</v>
      </c>
      <c r="G327" s="23" t="str">
        <f t="shared" si="68"/>
        <v/>
      </c>
      <c r="H327" s="29">
        <f t="shared" si="73"/>
        <v>0</v>
      </c>
      <c r="N327" s="25" cm="1">
        <f t="array" ref="N327">INDEX(毎月固定!A$28:B$59,日次!$F327,2)</f>
        <v>0</v>
      </c>
      <c r="O327" s="29">
        <f t="shared" si="74"/>
        <v>0</v>
      </c>
      <c r="Y327" s="25" cm="1">
        <f t="array" ref="Y327">INDEX(毎月固定!E$28:F$59,日次!$F327,2)</f>
        <v>0</v>
      </c>
      <c r="Z327" s="29">
        <f t="shared" si="75"/>
        <v>0</v>
      </c>
      <c r="AA327" s="29">
        <f t="shared" si="76"/>
        <v>0</v>
      </c>
      <c r="AH327" s="25" cm="1">
        <f t="array" ref="AH327">INDEX(毎月固定!I$28:J$59,日次!$F327,2)</f>
        <v>0</v>
      </c>
      <c r="AI327" s="29">
        <f t="shared" si="77"/>
        <v>0</v>
      </c>
      <c r="AJ327" s="29">
        <f t="shared" si="78"/>
        <v>0</v>
      </c>
      <c r="AO327" s="29">
        <f t="shared" si="79"/>
        <v>0</v>
      </c>
      <c r="AP327" s="29">
        <f t="shared" si="80"/>
        <v>0</v>
      </c>
    </row>
    <row r="328" spans="1:42" x14ac:dyDescent="0.45">
      <c r="A328" s="26">
        <f t="shared" si="69"/>
        <v>326</v>
      </c>
      <c r="B328" s="24">
        <f t="shared" si="70"/>
        <v>46407</v>
      </c>
      <c r="C328" s="23">
        <f t="shared" si="66"/>
        <v>3</v>
      </c>
      <c r="D328" s="23">
        <f t="shared" si="67"/>
        <v>2027</v>
      </c>
      <c r="E328" s="23">
        <f t="shared" si="71"/>
        <v>1</v>
      </c>
      <c r="F328" s="23">
        <f t="shared" si="72"/>
        <v>20</v>
      </c>
      <c r="G328" s="23" t="str">
        <f t="shared" si="68"/>
        <v/>
      </c>
      <c r="H328" s="29">
        <f t="shared" si="73"/>
        <v>0</v>
      </c>
      <c r="N328" s="25" cm="1">
        <f t="array" ref="N328">INDEX(毎月固定!A$28:B$59,日次!$F328,2)</f>
        <v>0</v>
      </c>
      <c r="O328" s="29">
        <f t="shared" si="74"/>
        <v>0</v>
      </c>
      <c r="Y328" s="25" cm="1">
        <f t="array" ref="Y328">INDEX(毎月固定!E$28:F$59,日次!$F328,2)</f>
        <v>0</v>
      </c>
      <c r="Z328" s="29">
        <f t="shared" si="75"/>
        <v>0</v>
      </c>
      <c r="AA328" s="29">
        <f t="shared" si="76"/>
        <v>0</v>
      </c>
      <c r="AH328" s="25" cm="1">
        <f t="array" ref="AH328">INDEX(毎月固定!I$28:J$59,日次!$F328,2)</f>
        <v>0</v>
      </c>
      <c r="AI328" s="29">
        <f t="shared" si="77"/>
        <v>0</v>
      </c>
      <c r="AJ328" s="29">
        <f t="shared" si="78"/>
        <v>0</v>
      </c>
      <c r="AO328" s="29">
        <f t="shared" si="79"/>
        <v>0</v>
      </c>
      <c r="AP328" s="29">
        <f t="shared" si="80"/>
        <v>0</v>
      </c>
    </row>
    <row r="329" spans="1:42" x14ac:dyDescent="0.45">
      <c r="A329" s="26">
        <f t="shared" si="69"/>
        <v>327</v>
      </c>
      <c r="B329" s="24">
        <f t="shared" si="70"/>
        <v>46408</v>
      </c>
      <c r="C329" s="23">
        <f t="shared" si="66"/>
        <v>4</v>
      </c>
      <c r="D329" s="23">
        <f t="shared" si="67"/>
        <v>2027</v>
      </c>
      <c r="E329" s="23">
        <f t="shared" si="71"/>
        <v>1</v>
      </c>
      <c r="F329" s="23">
        <f t="shared" si="72"/>
        <v>21</v>
      </c>
      <c r="G329" s="23" t="str">
        <f t="shared" si="68"/>
        <v/>
      </c>
      <c r="H329" s="29">
        <f t="shared" si="73"/>
        <v>0</v>
      </c>
      <c r="N329" s="25" cm="1">
        <f t="array" ref="N329">INDEX(毎月固定!A$28:B$59,日次!$F329,2)</f>
        <v>0</v>
      </c>
      <c r="O329" s="29">
        <f t="shared" si="74"/>
        <v>0</v>
      </c>
      <c r="Y329" s="25" cm="1">
        <f t="array" ref="Y329">INDEX(毎月固定!E$28:F$59,日次!$F329,2)</f>
        <v>0</v>
      </c>
      <c r="Z329" s="29">
        <f t="shared" si="75"/>
        <v>0</v>
      </c>
      <c r="AA329" s="29">
        <f t="shared" si="76"/>
        <v>0</v>
      </c>
      <c r="AH329" s="25" cm="1">
        <f t="array" ref="AH329">INDEX(毎月固定!I$28:J$59,日次!$F329,2)</f>
        <v>0</v>
      </c>
      <c r="AI329" s="29">
        <f t="shared" si="77"/>
        <v>0</v>
      </c>
      <c r="AJ329" s="29">
        <f t="shared" si="78"/>
        <v>0</v>
      </c>
      <c r="AO329" s="29">
        <f t="shared" si="79"/>
        <v>0</v>
      </c>
      <c r="AP329" s="29">
        <f t="shared" si="80"/>
        <v>0</v>
      </c>
    </row>
    <row r="330" spans="1:42" x14ac:dyDescent="0.45">
      <c r="A330" s="26">
        <f t="shared" si="69"/>
        <v>328</v>
      </c>
      <c r="B330" s="24">
        <f t="shared" si="70"/>
        <v>46409</v>
      </c>
      <c r="C330" s="23">
        <f t="shared" si="66"/>
        <v>5</v>
      </c>
      <c r="D330" s="23">
        <f t="shared" si="67"/>
        <v>2027</v>
      </c>
      <c r="E330" s="23">
        <f t="shared" si="71"/>
        <v>1</v>
      </c>
      <c r="F330" s="23">
        <f t="shared" si="72"/>
        <v>22</v>
      </c>
      <c r="G330" s="23" t="str">
        <f t="shared" si="68"/>
        <v/>
      </c>
      <c r="H330" s="29">
        <f t="shared" si="73"/>
        <v>0</v>
      </c>
      <c r="N330" s="25" cm="1">
        <f t="array" ref="N330">INDEX(毎月固定!A$28:B$59,日次!$F330,2)</f>
        <v>0</v>
      </c>
      <c r="O330" s="29">
        <f t="shared" si="74"/>
        <v>0</v>
      </c>
      <c r="Y330" s="25" cm="1">
        <f t="array" ref="Y330">INDEX(毎月固定!E$28:F$59,日次!$F330,2)</f>
        <v>0</v>
      </c>
      <c r="Z330" s="29">
        <f t="shared" si="75"/>
        <v>0</v>
      </c>
      <c r="AA330" s="29">
        <f t="shared" si="76"/>
        <v>0</v>
      </c>
      <c r="AH330" s="25" cm="1">
        <f t="array" ref="AH330">INDEX(毎月固定!I$28:J$59,日次!$F330,2)</f>
        <v>0</v>
      </c>
      <c r="AI330" s="29">
        <f t="shared" si="77"/>
        <v>0</v>
      </c>
      <c r="AJ330" s="29">
        <f t="shared" si="78"/>
        <v>0</v>
      </c>
      <c r="AO330" s="29">
        <f t="shared" si="79"/>
        <v>0</v>
      </c>
      <c r="AP330" s="29">
        <f t="shared" si="80"/>
        <v>0</v>
      </c>
    </row>
    <row r="331" spans="1:42" x14ac:dyDescent="0.45">
      <c r="A331" s="26">
        <f t="shared" si="69"/>
        <v>329</v>
      </c>
      <c r="B331" s="24">
        <f t="shared" si="70"/>
        <v>46410</v>
      </c>
      <c r="C331" s="23">
        <f t="shared" si="66"/>
        <v>6</v>
      </c>
      <c r="D331" s="23">
        <f t="shared" si="67"/>
        <v>2027</v>
      </c>
      <c r="E331" s="23">
        <f t="shared" si="71"/>
        <v>1</v>
      </c>
      <c r="F331" s="23">
        <f t="shared" si="72"/>
        <v>23</v>
      </c>
      <c r="G331" s="23" t="str">
        <f t="shared" si="68"/>
        <v/>
      </c>
      <c r="H331" s="29">
        <f t="shared" si="73"/>
        <v>0</v>
      </c>
      <c r="N331" s="25" cm="1">
        <f t="array" ref="N331">INDEX(毎月固定!A$28:B$59,日次!$F331,2)</f>
        <v>0</v>
      </c>
      <c r="O331" s="29">
        <f t="shared" si="74"/>
        <v>0</v>
      </c>
      <c r="Y331" s="25" cm="1">
        <f t="array" ref="Y331">INDEX(毎月固定!E$28:F$59,日次!$F331,2)</f>
        <v>0</v>
      </c>
      <c r="Z331" s="29">
        <f t="shared" si="75"/>
        <v>0</v>
      </c>
      <c r="AA331" s="29">
        <f t="shared" si="76"/>
        <v>0</v>
      </c>
      <c r="AH331" s="25" cm="1">
        <f t="array" ref="AH331">INDEX(毎月固定!I$28:J$59,日次!$F331,2)</f>
        <v>0</v>
      </c>
      <c r="AI331" s="29">
        <f t="shared" si="77"/>
        <v>0</v>
      </c>
      <c r="AJ331" s="29">
        <f t="shared" si="78"/>
        <v>0</v>
      </c>
      <c r="AO331" s="29">
        <f t="shared" si="79"/>
        <v>0</v>
      </c>
      <c r="AP331" s="29">
        <f t="shared" si="80"/>
        <v>0</v>
      </c>
    </row>
    <row r="332" spans="1:42" x14ac:dyDescent="0.45">
      <c r="A332" s="26">
        <f t="shared" si="69"/>
        <v>330</v>
      </c>
      <c r="B332" s="24">
        <f t="shared" si="70"/>
        <v>46411</v>
      </c>
      <c r="C332" s="23">
        <f t="shared" si="66"/>
        <v>7</v>
      </c>
      <c r="D332" s="23">
        <f t="shared" si="67"/>
        <v>2027</v>
      </c>
      <c r="E332" s="23">
        <f t="shared" si="71"/>
        <v>1</v>
      </c>
      <c r="F332" s="23">
        <f t="shared" si="72"/>
        <v>24</v>
      </c>
      <c r="G332" s="23" t="str">
        <f t="shared" si="68"/>
        <v/>
      </c>
      <c r="H332" s="29">
        <f t="shared" si="73"/>
        <v>0</v>
      </c>
      <c r="N332" s="25" cm="1">
        <f t="array" ref="N332">INDEX(毎月固定!A$28:B$59,日次!$F332,2)</f>
        <v>0</v>
      </c>
      <c r="O332" s="29">
        <f t="shared" si="74"/>
        <v>0</v>
      </c>
      <c r="Y332" s="25" cm="1">
        <f t="array" ref="Y332">INDEX(毎月固定!E$28:F$59,日次!$F332,2)</f>
        <v>0</v>
      </c>
      <c r="Z332" s="29">
        <f t="shared" si="75"/>
        <v>0</v>
      </c>
      <c r="AA332" s="29">
        <f t="shared" si="76"/>
        <v>0</v>
      </c>
      <c r="AH332" s="25" cm="1">
        <f t="array" ref="AH332">INDEX(毎月固定!I$28:J$59,日次!$F332,2)</f>
        <v>0</v>
      </c>
      <c r="AI332" s="29">
        <f t="shared" si="77"/>
        <v>0</v>
      </c>
      <c r="AJ332" s="29">
        <f t="shared" si="78"/>
        <v>0</v>
      </c>
      <c r="AO332" s="29">
        <f t="shared" si="79"/>
        <v>0</v>
      </c>
      <c r="AP332" s="29">
        <f t="shared" si="80"/>
        <v>0</v>
      </c>
    </row>
    <row r="333" spans="1:42" x14ac:dyDescent="0.45">
      <c r="A333" s="26">
        <f t="shared" si="69"/>
        <v>331</v>
      </c>
      <c r="B333" s="24">
        <f t="shared" si="70"/>
        <v>46412</v>
      </c>
      <c r="C333" s="23">
        <f t="shared" si="66"/>
        <v>1</v>
      </c>
      <c r="D333" s="23">
        <f t="shared" si="67"/>
        <v>2027</v>
      </c>
      <c r="E333" s="23">
        <f t="shared" si="71"/>
        <v>1</v>
      </c>
      <c r="F333" s="23">
        <f t="shared" si="72"/>
        <v>25</v>
      </c>
      <c r="G333" s="23" t="str">
        <f t="shared" si="68"/>
        <v/>
      </c>
      <c r="H333" s="29">
        <f t="shared" si="73"/>
        <v>0</v>
      </c>
      <c r="N333" s="25" cm="1">
        <f t="array" ref="N333">INDEX(毎月固定!A$28:B$59,日次!$F333,2)</f>
        <v>0</v>
      </c>
      <c r="O333" s="29">
        <f t="shared" si="74"/>
        <v>0</v>
      </c>
      <c r="Y333" s="25" cm="1">
        <f t="array" ref="Y333">INDEX(毎月固定!E$28:F$59,日次!$F333,2)</f>
        <v>0</v>
      </c>
      <c r="Z333" s="29">
        <f t="shared" si="75"/>
        <v>0</v>
      </c>
      <c r="AA333" s="29">
        <f t="shared" si="76"/>
        <v>0</v>
      </c>
      <c r="AH333" s="25" cm="1">
        <f t="array" ref="AH333">INDEX(毎月固定!I$28:J$59,日次!$F333,2)</f>
        <v>0</v>
      </c>
      <c r="AI333" s="29">
        <f t="shared" si="77"/>
        <v>0</v>
      </c>
      <c r="AJ333" s="29">
        <f t="shared" si="78"/>
        <v>0</v>
      </c>
      <c r="AO333" s="29">
        <f t="shared" si="79"/>
        <v>0</v>
      </c>
      <c r="AP333" s="29">
        <f t="shared" si="80"/>
        <v>0</v>
      </c>
    </row>
    <row r="334" spans="1:42" x14ac:dyDescent="0.45">
      <c r="A334" s="26">
        <f t="shared" si="69"/>
        <v>332</v>
      </c>
      <c r="B334" s="24">
        <f t="shared" si="70"/>
        <v>46413</v>
      </c>
      <c r="C334" s="23">
        <f t="shared" si="66"/>
        <v>2</v>
      </c>
      <c r="D334" s="23">
        <f t="shared" si="67"/>
        <v>2027</v>
      </c>
      <c r="E334" s="23">
        <f t="shared" si="71"/>
        <v>1</v>
      </c>
      <c r="F334" s="23">
        <f t="shared" si="72"/>
        <v>26</v>
      </c>
      <c r="G334" s="23" t="str">
        <f t="shared" si="68"/>
        <v/>
      </c>
      <c r="H334" s="29">
        <f t="shared" si="73"/>
        <v>0</v>
      </c>
      <c r="N334" s="25" cm="1">
        <f t="array" ref="N334">INDEX(毎月固定!A$28:B$59,日次!$F334,2)</f>
        <v>0</v>
      </c>
      <c r="O334" s="29">
        <f t="shared" si="74"/>
        <v>0</v>
      </c>
      <c r="Y334" s="25" cm="1">
        <f t="array" ref="Y334">INDEX(毎月固定!E$28:F$59,日次!$F334,2)</f>
        <v>0</v>
      </c>
      <c r="Z334" s="29">
        <f t="shared" si="75"/>
        <v>0</v>
      </c>
      <c r="AA334" s="29">
        <f t="shared" si="76"/>
        <v>0</v>
      </c>
      <c r="AH334" s="25" cm="1">
        <f t="array" ref="AH334">INDEX(毎月固定!I$28:J$59,日次!$F334,2)</f>
        <v>0</v>
      </c>
      <c r="AI334" s="29">
        <f t="shared" si="77"/>
        <v>0</v>
      </c>
      <c r="AJ334" s="29">
        <f t="shared" si="78"/>
        <v>0</v>
      </c>
      <c r="AO334" s="29">
        <f t="shared" si="79"/>
        <v>0</v>
      </c>
      <c r="AP334" s="29">
        <f t="shared" si="80"/>
        <v>0</v>
      </c>
    </row>
    <row r="335" spans="1:42" x14ac:dyDescent="0.45">
      <c r="A335" s="26">
        <f t="shared" si="69"/>
        <v>333</v>
      </c>
      <c r="B335" s="24">
        <f t="shared" si="70"/>
        <v>46414</v>
      </c>
      <c r="C335" s="23">
        <f t="shared" si="66"/>
        <v>3</v>
      </c>
      <c r="D335" s="23">
        <f t="shared" si="67"/>
        <v>2027</v>
      </c>
      <c r="E335" s="23">
        <f t="shared" si="71"/>
        <v>1</v>
      </c>
      <c r="F335" s="23">
        <f t="shared" si="72"/>
        <v>27</v>
      </c>
      <c r="G335" s="23" t="str">
        <f t="shared" si="68"/>
        <v/>
      </c>
      <c r="H335" s="29">
        <f t="shared" si="73"/>
        <v>0</v>
      </c>
      <c r="N335" s="25" cm="1">
        <f t="array" ref="N335">INDEX(毎月固定!A$28:B$59,日次!$F335,2)</f>
        <v>0</v>
      </c>
      <c r="O335" s="29">
        <f t="shared" si="74"/>
        <v>0</v>
      </c>
      <c r="Y335" s="25" cm="1">
        <f t="array" ref="Y335">INDEX(毎月固定!E$28:F$59,日次!$F335,2)</f>
        <v>0</v>
      </c>
      <c r="Z335" s="29">
        <f t="shared" si="75"/>
        <v>0</v>
      </c>
      <c r="AA335" s="29">
        <f t="shared" si="76"/>
        <v>0</v>
      </c>
      <c r="AH335" s="25" cm="1">
        <f t="array" ref="AH335">INDEX(毎月固定!I$28:J$59,日次!$F335,2)</f>
        <v>0</v>
      </c>
      <c r="AI335" s="29">
        <f t="shared" si="77"/>
        <v>0</v>
      </c>
      <c r="AJ335" s="29">
        <f t="shared" si="78"/>
        <v>0</v>
      </c>
      <c r="AO335" s="29">
        <f t="shared" si="79"/>
        <v>0</v>
      </c>
      <c r="AP335" s="29">
        <f t="shared" si="80"/>
        <v>0</v>
      </c>
    </row>
    <row r="336" spans="1:42" x14ac:dyDescent="0.45">
      <c r="A336" s="26">
        <f t="shared" si="69"/>
        <v>334</v>
      </c>
      <c r="B336" s="24">
        <f t="shared" si="70"/>
        <v>46415</v>
      </c>
      <c r="C336" s="23">
        <f t="shared" si="66"/>
        <v>4</v>
      </c>
      <c r="D336" s="23">
        <f t="shared" si="67"/>
        <v>2027</v>
      </c>
      <c r="E336" s="23">
        <f t="shared" si="71"/>
        <v>1</v>
      </c>
      <c r="F336" s="23">
        <f t="shared" si="72"/>
        <v>28</v>
      </c>
      <c r="G336" s="23" t="str">
        <f t="shared" si="68"/>
        <v/>
      </c>
      <c r="H336" s="29">
        <f t="shared" si="73"/>
        <v>0</v>
      </c>
      <c r="N336" s="25" cm="1">
        <f t="array" ref="N336">INDEX(毎月固定!A$28:B$59,日次!$F336,2)</f>
        <v>0</v>
      </c>
      <c r="O336" s="29">
        <f t="shared" si="74"/>
        <v>0</v>
      </c>
      <c r="Y336" s="25" cm="1">
        <f t="array" ref="Y336">INDEX(毎月固定!E$28:F$59,日次!$F336,2)</f>
        <v>0</v>
      </c>
      <c r="Z336" s="29">
        <f t="shared" si="75"/>
        <v>0</v>
      </c>
      <c r="AA336" s="29">
        <f t="shared" si="76"/>
        <v>0</v>
      </c>
      <c r="AH336" s="25" cm="1">
        <f t="array" ref="AH336">INDEX(毎月固定!I$28:J$59,日次!$F336,2)</f>
        <v>0</v>
      </c>
      <c r="AI336" s="29">
        <f t="shared" si="77"/>
        <v>0</v>
      </c>
      <c r="AJ336" s="29">
        <f t="shared" si="78"/>
        <v>0</v>
      </c>
      <c r="AO336" s="29">
        <f t="shared" si="79"/>
        <v>0</v>
      </c>
      <c r="AP336" s="29">
        <f t="shared" si="80"/>
        <v>0</v>
      </c>
    </row>
    <row r="337" spans="1:42" x14ac:dyDescent="0.45">
      <c r="A337" s="26">
        <f t="shared" si="69"/>
        <v>335</v>
      </c>
      <c r="B337" s="24">
        <f t="shared" si="70"/>
        <v>46416</v>
      </c>
      <c r="C337" s="23">
        <f t="shared" si="66"/>
        <v>5</v>
      </c>
      <c r="D337" s="23">
        <f t="shared" si="67"/>
        <v>2027</v>
      </c>
      <c r="E337" s="23">
        <f t="shared" si="71"/>
        <v>1</v>
      </c>
      <c r="F337" s="23">
        <f t="shared" si="72"/>
        <v>29</v>
      </c>
      <c r="G337" s="23" t="str">
        <f t="shared" si="68"/>
        <v/>
      </c>
      <c r="H337" s="29">
        <f t="shared" si="73"/>
        <v>0</v>
      </c>
      <c r="N337" s="25" cm="1">
        <f t="array" ref="N337">INDEX(毎月固定!A$28:B$59,日次!$F337,2)</f>
        <v>0</v>
      </c>
      <c r="O337" s="29">
        <f t="shared" si="74"/>
        <v>0</v>
      </c>
      <c r="Y337" s="25" cm="1">
        <f t="array" ref="Y337">INDEX(毎月固定!E$28:F$59,日次!$F337,2)</f>
        <v>0</v>
      </c>
      <c r="Z337" s="29">
        <f t="shared" si="75"/>
        <v>0</v>
      </c>
      <c r="AA337" s="29">
        <f t="shared" si="76"/>
        <v>0</v>
      </c>
      <c r="AH337" s="25" cm="1">
        <f t="array" ref="AH337">INDEX(毎月固定!I$28:J$59,日次!$F337,2)</f>
        <v>0</v>
      </c>
      <c r="AI337" s="29">
        <f t="shared" si="77"/>
        <v>0</v>
      </c>
      <c r="AJ337" s="29">
        <f t="shared" si="78"/>
        <v>0</v>
      </c>
      <c r="AO337" s="29">
        <f t="shared" si="79"/>
        <v>0</v>
      </c>
      <c r="AP337" s="29">
        <f t="shared" si="80"/>
        <v>0</v>
      </c>
    </row>
    <row r="338" spans="1:42" x14ac:dyDescent="0.45">
      <c r="A338" s="26">
        <f t="shared" si="69"/>
        <v>336</v>
      </c>
      <c r="B338" s="24">
        <f t="shared" si="70"/>
        <v>46417</v>
      </c>
      <c r="C338" s="23">
        <f t="shared" si="66"/>
        <v>6</v>
      </c>
      <c r="D338" s="23">
        <f t="shared" si="67"/>
        <v>2027</v>
      </c>
      <c r="E338" s="23">
        <f t="shared" si="71"/>
        <v>1</v>
      </c>
      <c r="F338" s="23">
        <f t="shared" si="72"/>
        <v>30</v>
      </c>
      <c r="G338" s="23" t="str">
        <f t="shared" si="68"/>
        <v/>
      </c>
      <c r="H338" s="29">
        <f t="shared" si="73"/>
        <v>0</v>
      </c>
      <c r="N338" s="25" cm="1">
        <f t="array" ref="N338">INDEX(毎月固定!A$28:B$59,日次!$F338,2)</f>
        <v>0</v>
      </c>
      <c r="O338" s="29">
        <f t="shared" si="74"/>
        <v>0</v>
      </c>
      <c r="Y338" s="25" cm="1">
        <f t="array" ref="Y338">INDEX(毎月固定!E$28:F$59,日次!$F338,2)</f>
        <v>0</v>
      </c>
      <c r="Z338" s="29">
        <f t="shared" si="75"/>
        <v>0</v>
      </c>
      <c r="AA338" s="29">
        <f t="shared" si="76"/>
        <v>0</v>
      </c>
      <c r="AH338" s="25" cm="1">
        <f t="array" ref="AH338">INDEX(毎月固定!I$28:J$59,日次!$F338,2)</f>
        <v>0</v>
      </c>
      <c r="AI338" s="29">
        <f t="shared" si="77"/>
        <v>0</v>
      </c>
      <c r="AJ338" s="29">
        <f t="shared" si="78"/>
        <v>0</v>
      </c>
      <c r="AO338" s="29">
        <f t="shared" si="79"/>
        <v>0</v>
      </c>
      <c r="AP338" s="29">
        <f t="shared" si="80"/>
        <v>0</v>
      </c>
    </row>
    <row r="339" spans="1:42" x14ac:dyDescent="0.45">
      <c r="A339" s="26">
        <f t="shared" si="69"/>
        <v>337</v>
      </c>
      <c r="B339" s="24">
        <f t="shared" si="70"/>
        <v>46418</v>
      </c>
      <c r="C339" s="23">
        <f t="shared" si="66"/>
        <v>7</v>
      </c>
      <c r="D339" s="23">
        <f t="shared" si="67"/>
        <v>2027</v>
      </c>
      <c r="E339" s="23">
        <f t="shared" si="71"/>
        <v>1</v>
      </c>
      <c r="F339" s="23">
        <f t="shared" si="72"/>
        <v>32</v>
      </c>
      <c r="G339" s="23">
        <f t="shared" si="68"/>
        <v>1</v>
      </c>
      <c r="H339" s="29">
        <f t="shared" si="73"/>
        <v>0</v>
      </c>
      <c r="N339" s="25" cm="1">
        <f t="array" ref="N339">INDEX(毎月固定!A$28:B$59,日次!$F339,2)</f>
        <v>0</v>
      </c>
      <c r="O339" s="29">
        <f t="shared" si="74"/>
        <v>0</v>
      </c>
      <c r="Y339" s="25" cm="1">
        <f t="array" ref="Y339">INDEX(毎月固定!E$28:F$59,日次!$F339,2)</f>
        <v>0</v>
      </c>
      <c r="Z339" s="29">
        <f t="shared" si="75"/>
        <v>0</v>
      </c>
      <c r="AA339" s="29">
        <f t="shared" si="76"/>
        <v>0</v>
      </c>
      <c r="AH339" s="25" cm="1">
        <f t="array" ref="AH339">INDEX(毎月固定!I$28:J$59,日次!$F339,2)</f>
        <v>0</v>
      </c>
      <c r="AI339" s="29">
        <f t="shared" si="77"/>
        <v>0</v>
      </c>
      <c r="AJ339" s="29">
        <f t="shared" si="78"/>
        <v>0</v>
      </c>
      <c r="AO339" s="29">
        <f t="shared" si="79"/>
        <v>0</v>
      </c>
      <c r="AP339" s="29">
        <f t="shared" si="80"/>
        <v>0</v>
      </c>
    </row>
    <row r="340" spans="1:42" x14ac:dyDescent="0.45">
      <c r="A340" s="26">
        <f t="shared" si="69"/>
        <v>338</v>
      </c>
      <c r="B340" s="24">
        <f t="shared" si="70"/>
        <v>46419</v>
      </c>
      <c r="C340" s="23">
        <f t="shared" si="66"/>
        <v>1</v>
      </c>
      <c r="D340" s="23">
        <f t="shared" si="67"/>
        <v>2027</v>
      </c>
      <c r="E340" s="23">
        <f t="shared" si="71"/>
        <v>2</v>
      </c>
      <c r="F340" s="23">
        <f t="shared" si="72"/>
        <v>1</v>
      </c>
      <c r="G340" s="23" t="str">
        <f t="shared" si="68"/>
        <v/>
      </c>
      <c r="H340" s="29">
        <f t="shared" si="73"/>
        <v>0</v>
      </c>
      <c r="N340" s="25" cm="1">
        <f t="array" ref="N340">INDEX(毎月固定!A$28:B$59,日次!$F340,2)</f>
        <v>0</v>
      </c>
      <c r="O340" s="29">
        <f t="shared" si="74"/>
        <v>0</v>
      </c>
      <c r="Y340" s="25" cm="1">
        <f t="array" ref="Y340">INDEX(毎月固定!E$28:F$59,日次!$F340,2)</f>
        <v>0</v>
      </c>
      <c r="Z340" s="29">
        <f t="shared" si="75"/>
        <v>0</v>
      </c>
      <c r="AA340" s="29">
        <f t="shared" si="76"/>
        <v>0</v>
      </c>
      <c r="AH340" s="25" cm="1">
        <f t="array" ref="AH340">INDEX(毎月固定!I$28:J$59,日次!$F340,2)</f>
        <v>0</v>
      </c>
      <c r="AI340" s="29">
        <f t="shared" si="77"/>
        <v>0</v>
      </c>
      <c r="AJ340" s="29">
        <f t="shared" si="78"/>
        <v>0</v>
      </c>
      <c r="AO340" s="29">
        <f t="shared" si="79"/>
        <v>0</v>
      </c>
      <c r="AP340" s="29">
        <f t="shared" si="80"/>
        <v>0</v>
      </c>
    </row>
    <row r="341" spans="1:42" x14ac:dyDescent="0.45">
      <c r="A341" s="26">
        <f t="shared" si="69"/>
        <v>339</v>
      </c>
      <c r="B341" s="24">
        <f t="shared" si="70"/>
        <v>46420</v>
      </c>
      <c r="C341" s="23">
        <f t="shared" si="66"/>
        <v>2</v>
      </c>
      <c r="D341" s="23">
        <f t="shared" si="67"/>
        <v>2027</v>
      </c>
      <c r="E341" s="23">
        <f t="shared" si="71"/>
        <v>2</v>
      </c>
      <c r="F341" s="23">
        <f t="shared" si="72"/>
        <v>2</v>
      </c>
      <c r="G341" s="23" t="str">
        <f t="shared" si="68"/>
        <v/>
      </c>
      <c r="H341" s="29">
        <f t="shared" si="73"/>
        <v>0</v>
      </c>
      <c r="N341" s="25" cm="1">
        <f t="array" ref="N341">INDEX(毎月固定!A$28:B$59,日次!$F341,2)</f>
        <v>0</v>
      </c>
      <c r="O341" s="29">
        <f t="shared" si="74"/>
        <v>0</v>
      </c>
      <c r="Y341" s="25" cm="1">
        <f t="array" ref="Y341">INDEX(毎月固定!E$28:F$59,日次!$F341,2)</f>
        <v>0</v>
      </c>
      <c r="Z341" s="29">
        <f t="shared" si="75"/>
        <v>0</v>
      </c>
      <c r="AA341" s="29">
        <f t="shared" si="76"/>
        <v>0</v>
      </c>
      <c r="AH341" s="25" cm="1">
        <f t="array" ref="AH341">INDEX(毎月固定!I$28:J$59,日次!$F341,2)</f>
        <v>0</v>
      </c>
      <c r="AI341" s="29">
        <f t="shared" si="77"/>
        <v>0</v>
      </c>
      <c r="AJ341" s="29">
        <f t="shared" si="78"/>
        <v>0</v>
      </c>
      <c r="AO341" s="29">
        <f t="shared" si="79"/>
        <v>0</v>
      </c>
      <c r="AP341" s="29">
        <f t="shared" si="80"/>
        <v>0</v>
      </c>
    </row>
    <row r="342" spans="1:42" x14ac:dyDescent="0.45">
      <c r="A342" s="26">
        <f t="shared" si="69"/>
        <v>340</v>
      </c>
      <c r="B342" s="24">
        <f t="shared" si="70"/>
        <v>46421</v>
      </c>
      <c r="C342" s="23">
        <f t="shared" si="66"/>
        <v>3</v>
      </c>
      <c r="D342" s="23">
        <f t="shared" si="67"/>
        <v>2027</v>
      </c>
      <c r="E342" s="23">
        <f t="shared" si="71"/>
        <v>2</v>
      </c>
      <c r="F342" s="23">
        <f t="shared" si="72"/>
        <v>3</v>
      </c>
      <c r="G342" s="23" t="str">
        <f t="shared" si="68"/>
        <v/>
      </c>
      <c r="H342" s="29">
        <f t="shared" si="73"/>
        <v>0</v>
      </c>
      <c r="N342" s="25" cm="1">
        <f t="array" ref="N342">INDEX(毎月固定!A$28:B$59,日次!$F342,2)</f>
        <v>0</v>
      </c>
      <c r="O342" s="29">
        <f t="shared" si="74"/>
        <v>0</v>
      </c>
      <c r="Y342" s="25" cm="1">
        <f t="array" ref="Y342">INDEX(毎月固定!E$28:F$59,日次!$F342,2)</f>
        <v>0</v>
      </c>
      <c r="Z342" s="29">
        <f t="shared" si="75"/>
        <v>0</v>
      </c>
      <c r="AA342" s="29">
        <f t="shared" si="76"/>
        <v>0</v>
      </c>
      <c r="AH342" s="25" cm="1">
        <f t="array" ref="AH342">INDEX(毎月固定!I$28:J$59,日次!$F342,2)</f>
        <v>0</v>
      </c>
      <c r="AI342" s="29">
        <f t="shared" si="77"/>
        <v>0</v>
      </c>
      <c r="AJ342" s="29">
        <f t="shared" si="78"/>
        <v>0</v>
      </c>
      <c r="AO342" s="29">
        <f t="shared" si="79"/>
        <v>0</v>
      </c>
      <c r="AP342" s="29">
        <f t="shared" si="80"/>
        <v>0</v>
      </c>
    </row>
    <row r="343" spans="1:42" x14ac:dyDescent="0.45">
      <c r="A343" s="26">
        <f t="shared" si="69"/>
        <v>341</v>
      </c>
      <c r="B343" s="24">
        <f t="shared" si="70"/>
        <v>46422</v>
      </c>
      <c r="C343" s="23">
        <f t="shared" si="66"/>
        <v>4</v>
      </c>
      <c r="D343" s="23">
        <f t="shared" si="67"/>
        <v>2027</v>
      </c>
      <c r="E343" s="23">
        <f t="shared" si="71"/>
        <v>2</v>
      </c>
      <c r="F343" s="23">
        <f t="shared" si="72"/>
        <v>4</v>
      </c>
      <c r="G343" s="23" t="str">
        <f t="shared" si="68"/>
        <v/>
      </c>
      <c r="H343" s="29">
        <f t="shared" si="73"/>
        <v>0</v>
      </c>
      <c r="N343" s="25" cm="1">
        <f t="array" ref="N343">INDEX(毎月固定!A$28:B$59,日次!$F343,2)</f>
        <v>0</v>
      </c>
      <c r="O343" s="29">
        <f t="shared" si="74"/>
        <v>0</v>
      </c>
      <c r="Y343" s="25" cm="1">
        <f t="array" ref="Y343">INDEX(毎月固定!E$28:F$59,日次!$F343,2)</f>
        <v>0</v>
      </c>
      <c r="Z343" s="29">
        <f t="shared" si="75"/>
        <v>0</v>
      </c>
      <c r="AA343" s="29">
        <f t="shared" si="76"/>
        <v>0</v>
      </c>
      <c r="AH343" s="25" cm="1">
        <f t="array" ref="AH343">INDEX(毎月固定!I$28:J$59,日次!$F343,2)</f>
        <v>0</v>
      </c>
      <c r="AI343" s="29">
        <f t="shared" si="77"/>
        <v>0</v>
      </c>
      <c r="AJ343" s="29">
        <f t="shared" si="78"/>
        <v>0</v>
      </c>
      <c r="AO343" s="29">
        <f t="shared" si="79"/>
        <v>0</v>
      </c>
      <c r="AP343" s="29">
        <f t="shared" si="80"/>
        <v>0</v>
      </c>
    </row>
    <row r="344" spans="1:42" x14ac:dyDescent="0.45">
      <c r="A344" s="26">
        <f t="shared" si="69"/>
        <v>342</v>
      </c>
      <c r="B344" s="24">
        <f t="shared" si="70"/>
        <v>46423</v>
      </c>
      <c r="C344" s="23">
        <f t="shared" si="66"/>
        <v>5</v>
      </c>
      <c r="D344" s="23">
        <f t="shared" si="67"/>
        <v>2027</v>
      </c>
      <c r="E344" s="23">
        <f t="shared" si="71"/>
        <v>2</v>
      </c>
      <c r="F344" s="23">
        <f t="shared" si="72"/>
        <v>5</v>
      </c>
      <c r="G344" s="23" t="str">
        <f t="shared" si="68"/>
        <v/>
      </c>
      <c r="H344" s="29">
        <f t="shared" si="73"/>
        <v>0</v>
      </c>
      <c r="N344" s="25" cm="1">
        <f t="array" ref="N344">INDEX(毎月固定!A$28:B$59,日次!$F344,2)</f>
        <v>0</v>
      </c>
      <c r="O344" s="29">
        <f t="shared" si="74"/>
        <v>0</v>
      </c>
      <c r="Y344" s="25" cm="1">
        <f t="array" ref="Y344">INDEX(毎月固定!E$28:F$59,日次!$F344,2)</f>
        <v>0</v>
      </c>
      <c r="Z344" s="29">
        <f t="shared" si="75"/>
        <v>0</v>
      </c>
      <c r="AA344" s="29">
        <f t="shared" si="76"/>
        <v>0</v>
      </c>
      <c r="AH344" s="25" cm="1">
        <f t="array" ref="AH344">INDEX(毎月固定!I$28:J$59,日次!$F344,2)</f>
        <v>0</v>
      </c>
      <c r="AI344" s="29">
        <f t="shared" si="77"/>
        <v>0</v>
      </c>
      <c r="AJ344" s="29">
        <f t="shared" si="78"/>
        <v>0</v>
      </c>
      <c r="AO344" s="29">
        <f t="shared" si="79"/>
        <v>0</v>
      </c>
      <c r="AP344" s="29">
        <f t="shared" si="80"/>
        <v>0</v>
      </c>
    </row>
    <row r="345" spans="1:42" x14ac:dyDescent="0.45">
      <c r="A345" s="26">
        <f t="shared" si="69"/>
        <v>343</v>
      </c>
      <c r="B345" s="24">
        <f t="shared" si="70"/>
        <v>46424</v>
      </c>
      <c r="C345" s="23">
        <f t="shared" si="66"/>
        <v>6</v>
      </c>
      <c r="D345" s="23">
        <f t="shared" si="67"/>
        <v>2027</v>
      </c>
      <c r="E345" s="23">
        <f t="shared" si="71"/>
        <v>2</v>
      </c>
      <c r="F345" s="23">
        <f t="shared" si="72"/>
        <v>6</v>
      </c>
      <c r="G345" s="23" t="str">
        <f t="shared" si="68"/>
        <v/>
      </c>
      <c r="H345" s="29">
        <f t="shared" si="73"/>
        <v>0</v>
      </c>
      <c r="N345" s="25" cm="1">
        <f t="array" ref="N345">INDEX(毎月固定!A$28:B$59,日次!$F345,2)</f>
        <v>0</v>
      </c>
      <c r="O345" s="29">
        <f t="shared" si="74"/>
        <v>0</v>
      </c>
      <c r="Y345" s="25" cm="1">
        <f t="array" ref="Y345">INDEX(毎月固定!E$28:F$59,日次!$F345,2)</f>
        <v>0</v>
      </c>
      <c r="Z345" s="29">
        <f t="shared" si="75"/>
        <v>0</v>
      </c>
      <c r="AA345" s="29">
        <f t="shared" si="76"/>
        <v>0</v>
      </c>
      <c r="AH345" s="25" cm="1">
        <f t="array" ref="AH345">INDEX(毎月固定!I$28:J$59,日次!$F345,2)</f>
        <v>0</v>
      </c>
      <c r="AI345" s="29">
        <f t="shared" si="77"/>
        <v>0</v>
      </c>
      <c r="AJ345" s="29">
        <f t="shared" si="78"/>
        <v>0</v>
      </c>
      <c r="AO345" s="29">
        <f t="shared" si="79"/>
        <v>0</v>
      </c>
      <c r="AP345" s="29">
        <f t="shared" si="80"/>
        <v>0</v>
      </c>
    </row>
    <row r="346" spans="1:42" x14ac:dyDescent="0.45">
      <c r="A346" s="26">
        <f t="shared" si="69"/>
        <v>344</v>
      </c>
      <c r="B346" s="24">
        <f t="shared" si="70"/>
        <v>46425</v>
      </c>
      <c r="C346" s="23">
        <f t="shared" si="66"/>
        <v>7</v>
      </c>
      <c r="D346" s="23">
        <f t="shared" si="67"/>
        <v>2027</v>
      </c>
      <c r="E346" s="23">
        <f t="shared" si="71"/>
        <v>2</v>
      </c>
      <c r="F346" s="23">
        <f t="shared" si="72"/>
        <v>7</v>
      </c>
      <c r="G346" s="23" t="str">
        <f t="shared" si="68"/>
        <v/>
      </c>
      <c r="H346" s="29">
        <f t="shared" si="73"/>
        <v>0</v>
      </c>
      <c r="N346" s="25" cm="1">
        <f t="array" ref="N346">INDEX(毎月固定!A$28:B$59,日次!$F346,2)</f>
        <v>0</v>
      </c>
      <c r="O346" s="29">
        <f t="shared" si="74"/>
        <v>0</v>
      </c>
      <c r="Y346" s="25" cm="1">
        <f t="array" ref="Y346">INDEX(毎月固定!E$28:F$59,日次!$F346,2)</f>
        <v>0</v>
      </c>
      <c r="Z346" s="29">
        <f t="shared" si="75"/>
        <v>0</v>
      </c>
      <c r="AA346" s="29">
        <f t="shared" si="76"/>
        <v>0</v>
      </c>
      <c r="AH346" s="25" cm="1">
        <f t="array" ref="AH346">INDEX(毎月固定!I$28:J$59,日次!$F346,2)</f>
        <v>0</v>
      </c>
      <c r="AI346" s="29">
        <f t="shared" si="77"/>
        <v>0</v>
      </c>
      <c r="AJ346" s="29">
        <f t="shared" si="78"/>
        <v>0</v>
      </c>
      <c r="AO346" s="29">
        <f t="shared" si="79"/>
        <v>0</v>
      </c>
      <c r="AP346" s="29">
        <f t="shared" si="80"/>
        <v>0</v>
      </c>
    </row>
    <row r="347" spans="1:42" x14ac:dyDescent="0.45">
      <c r="A347" s="26">
        <f t="shared" si="69"/>
        <v>345</v>
      </c>
      <c r="B347" s="24">
        <f t="shared" si="70"/>
        <v>46426</v>
      </c>
      <c r="C347" s="23">
        <f t="shared" si="66"/>
        <v>1</v>
      </c>
      <c r="D347" s="23">
        <f t="shared" si="67"/>
        <v>2027</v>
      </c>
      <c r="E347" s="23">
        <f t="shared" si="71"/>
        <v>2</v>
      </c>
      <c r="F347" s="23">
        <f t="shared" si="72"/>
        <v>8</v>
      </c>
      <c r="G347" s="23" t="str">
        <f t="shared" si="68"/>
        <v/>
      </c>
      <c r="H347" s="29">
        <f t="shared" si="73"/>
        <v>0</v>
      </c>
      <c r="N347" s="25" cm="1">
        <f t="array" ref="N347">INDEX(毎月固定!A$28:B$59,日次!$F347,2)</f>
        <v>0</v>
      </c>
      <c r="O347" s="29">
        <f t="shared" si="74"/>
        <v>0</v>
      </c>
      <c r="Y347" s="25" cm="1">
        <f t="array" ref="Y347">INDEX(毎月固定!E$28:F$59,日次!$F347,2)</f>
        <v>0</v>
      </c>
      <c r="Z347" s="29">
        <f t="shared" si="75"/>
        <v>0</v>
      </c>
      <c r="AA347" s="29">
        <f t="shared" si="76"/>
        <v>0</v>
      </c>
      <c r="AH347" s="25" cm="1">
        <f t="array" ref="AH347">INDEX(毎月固定!I$28:J$59,日次!$F347,2)</f>
        <v>0</v>
      </c>
      <c r="AI347" s="29">
        <f t="shared" si="77"/>
        <v>0</v>
      </c>
      <c r="AJ347" s="29">
        <f t="shared" si="78"/>
        <v>0</v>
      </c>
      <c r="AO347" s="29">
        <f t="shared" si="79"/>
        <v>0</v>
      </c>
      <c r="AP347" s="29">
        <f t="shared" si="80"/>
        <v>0</v>
      </c>
    </row>
    <row r="348" spans="1:42" x14ac:dyDescent="0.45">
      <c r="A348" s="26">
        <f t="shared" si="69"/>
        <v>346</v>
      </c>
      <c r="B348" s="24">
        <f t="shared" si="70"/>
        <v>46427</v>
      </c>
      <c r="C348" s="23">
        <f t="shared" ref="C348:C411" si="81">WEEKDAY(B348,2)</f>
        <v>2</v>
      </c>
      <c r="D348" s="23">
        <f t="shared" ref="D348:D411" si="82">YEAR(B348)</f>
        <v>2027</v>
      </c>
      <c r="E348" s="23">
        <f t="shared" si="71"/>
        <v>2</v>
      </c>
      <c r="F348" s="23">
        <f t="shared" si="72"/>
        <v>9</v>
      </c>
      <c r="G348" s="23" t="str">
        <f t="shared" ref="G348:G411" si="83">IF(F349=1,1,"")</f>
        <v/>
      </c>
      <c r="H348" s="29">
        <f t="shared" si="73"/>
        <v>0</v>
      </c>
      <c r="N348" s="25" cm="1">
        <f t="array" ref="N348">INDEX(毎月固定!A$28:B$59,日次!$F348,2)</f>
        <v>0</v>
      </c>
      <c r="O348" s="29">
        <f t="shared" si="74"/>
        <v>0</v>
      </c>
      <c r="Y348" s="25" cm="1">
        <f t="array" ref="Y348">INDEX(毎月固定!E$28:F$59,日次!$F348,2)</f>
        <v>0</v>
      </c>
      <c r="Z348" s="29">
        <f t="shared" si="75"/>
        <v>0</v>
      </c>
      <c r="AA348" s="29">
        <f t="shared" si="76"/>
        <v>0</v>
      </c>
      <c r="AH348" s="25" cm="1">
        <f t="array" ref="AH348">INDEX(毎月固定!I$28:J$59,日次!$F348,2)</f>
        <v>0</v>
      </c>
      <c r="AI348" s="29">
        <f t="shared" si="77"/>
        <v>0</v>
      </c>
      <c r="AJ348" s="29">
        <f t="shared" si="78"/>
        <v>0</v>
      </c>
      <c r="AO348" s="29">
        <f t="shared" si="79"/>
        <v>0</v>
      </c>
      <c r="AP348" s="29">
        <f t="shared" si="80"/>
        <v>0</v>
      </c>
    </row>
    <row r="349" spans="1:42" x14ac:dyDescent="0.45">
      <c r="A349" s="26">
        <f t="shared" ref="A349:A412" si="84">A348+1</f>
        <v>347</v>
      </c>
      <c r="B349" s="24">
        <f t="shared" ref="B349:B412" si="85">B348+1</f>
        <v>46428</v>
      </c>
      <c r="C349" s="23">
        <f t="shared" si="81"/>
        <v>3</v>
      </c>
      <c r="D349" s="23">
        <f t="shared" si="82"/>
        <v>2027</v>
      </c>
      <c r="E349" s="23">
        <f t="shared" ref="E349:E412" si="86">MONTH(B349)</f>
        <v>2</v>
      </c>
      <c r="F349" s="23">
        <f t="shared" ref="F349:F412" si="87">IF(G349=1,32,DAY(B349))</f>
        <v>10</v>
      </c>
      <c r="G349" s="23" t="str">
        <f t="shared" si="83"/>
        <v/>
      </c>
      <c r="H349" s="29">
        <f t="shared" ref="H349:H412" si="88">AJ348</f>
        <v>0</v>
      </c>
      <c r="N349" s="25" cm="1">
        <f t="array" ref="N349">INDEX(毎月固定!A$28:B$59,日次!$F349,2)</f>
        <v>0</v>
      </c>
      <c r="O349" s="29">
        <f t="shared" ref="O349:O412" si="89">SUM(I349:L349,N349)</f>
        <v>0</v>
      </c>
      <c r="Y349" s="25" cm="1">
        <f t="array" ref="Y349">INDEX(毎月固定!E$28:F$59,日次!$F349,2)</f>
        <v>0</v>
      </c>
      <c r="Z349" s="29">
        <f t="shared" ref="Z349:Z412" si="90">SUM(P349:R349,T349:W349,Y349)</f>
        <v>0</v>
      </c>
      <c r="AA349" s="29">
        <f t="shared" ref="AA349:AA412" si="91">H349+O349-Z349</f>
        <v>0</v>
      </c>
      <c r="AH349" s="25" cm="1">
        <f t="array" ref="AH349">INDEX(毎月固定!I$28:J$59,日次!$F349,2)</f>
        <v>0</v>
      </c>
      <c r="AI349" s="29">
        <f t="shared" si="77"/>
        <v>0</v>
      </c>
      <c r="AJ349" s="29">
        <f t="shared" si="78"/>
        <v>0</v>
      </c>
      <c r="AO349" s="29">
        <f t="shared" si="79"/>
        <v>0</v>
      </c>
      <c r="AP349" s="29">
        <f t="shared" si="80"/>
        <v>0</v>
      </c>
    </row>
    <row r="350" spans="1:42" x14ac:dyDescent="0.45">
      <c r="A350" s="26">
        <f t="shared" si="84"/>
        <v>348</v>
      </c>
      <c r="B350" s="24">
        <f t="shared" si="85"/>
        <v>46429</v>
      </c>
      <c r="C350" s="23">
        <f t="shared" si="81"/>
        <v>4</v>
      </c>
      <c r="D350" s="23">
        <f t="shared" si="82"/>
        <v>2027</v>
      </c>
      <c r="E350" s="23">
        <f t="shared" si="86"/>
        <v>2</v>
      </c>
      <c r="F350" s="23">
        <f t="shared" si="87"/>
        <v>11</v>
      </c>
      <c r="G350" s="23" t="str">
        <f t="shared" si="83"/>
        <v/>
      </c>
      <c r="H350" s="29">
        <f t="shared" si="88"/>
        <v>0</v>
      </c>
      <c r="N350" s="25" cm="1">
        <f t="array" ref="N350">INDEX(毎月固定!A$28:B$59,日次!$F350,2)</f>
        <v>0</v>
      </c>
      <c r="O350" s="29">
        <f t="shared" si="89"/>
        <v>0</v>
      </c>
      <c r="Y350" s="25" cm="1">
        <f t="array" ref="Y350">INDEX(毎月固定!E$28:F$59,日次!$F350,2)</f>
        <v>0</v>
      </c>
      <c r="Z350" s="29">
        <f t="shared" si="90"/>
        <v>0</v>
      </c>
      <c r="AA350" s="29">
        <f t="shared" si="91"/>
        <v>0</v>
      </c>
      <c r="AH350" s="25" cm="1">
        <f t="array" ref="AH350">INDEX(毎月固定!I$28:J$59,日次!$F350,2)</f>
        <v>0</v>
      </c>
      <c r="AI350" s="29">
        <f t="shared" si="77"/>
        <v>0</v>
      </c>
      <c r="AJ350" s="29">
        <f t="shared" si="78"/>
        <v>0</v>
      </c>
      <c r="AO350" s="29">
        <f t="shared" si="79"/>
        <v>0</v>
      </c>
      <c r="AP350" s="29">
        <f t="shared" si="80"/>
        <v>0</v>
      </c>
    </row>
    <row r="351" spans="1:42" x14ac:dyDescent="0.45">
      <c r="A351" s="26">
        <f t="shared" si="84"/>
        <v>349</v>
      </c>
      <c r="B351" s="24">
        <f t="shared" si="85"/>
        <v>46430</v>
      </c>
      <c r="C351" s="23">
        <f t="shared" si="81"/>
        <v>5</v>
      </c>
      <c r="D351" s="23">
        <f t="shared" si="82"/>
        <v>2027</v>
      </c>
      <c r="E351" s="23">
        <f t="shared" si="86"/>
        <v>2</v>
      </c>
      <c r="F351" s="23">
        <f t="shared" si="87"/>
        <v>12</v>
      </c>
      <c r="G351" s="23" t="str">
        <f t="shared" si="83"/>
        <v/>
      </c>
      <c r="H351" s="29">
        <f t="shared" si="88"/>
        <v>0</v>
      </c>
      <c r="N351" s="25" cm="1">
        <f t="array" ref="N351">INDEX(毎月固定!A$28:B$59,日次!$F351,2)</f>
        <v>0</v>
      </c>
      <c r="O351" s="29">
        <f t="shared" si="89"/>
        <v>0</v>
      </c>
      <c r="Y351" s="25" cm="1">
        <f t="array" ref="Y351">INDEX(毎月固定!E$28:F$59,日次!$F351,2)</f>
        <v>0</v>
      </c>
      <c r="Z351" s="29">
        <f t="shared" si="90"/>
        <v>0</v>
      </c>
      <c r="AA351" s="29">
        <f t="shared" si="91"/>
        <v>0</v>
      </c>
      <c r="AH351" s="25" cm="1">
        <f t="array" ref="AH351">INDEX(毎月固定!I$28:J$59,日次!$F351,2)</f>
        <v>0</v>
      </c>
      <c r="AI351" s="29">
        <f t="shared" si="77"/>
        <v>0</v>
      </c>
      <c r="AJ351" s="29">
        <f t="shared" si="78"/>
        <v>0</v>
      </c>
      <c r="AO351" s="29">
        <f t="shared" si="79"/>
        <v>0</v>
      </c>
      <c r="AP351" s="29">
        <f t="shared" si="80"/>
        <v>0</v>
      </c>
    </row>
    <row r="352" spans="1:42" x14ac:dyDescent="0.45">
      <c r="A352" s="26">
        <f t="shared" si="84"/>
        <v>350</v>
      </c>
      <c r="B352" s="24">
        <f t="shared" si="85"/>
        <v>46431</v>
      </c>
      <c r="C352" s="23">
        <f t="shared" si="81"/>
        <v>6</v>
      </c>
      <c r="D352" s="23">
        <f t="shared" si="82"/>
        <v>2027</v>
      </c>
      <c r="E352" s="23">
        <f t="shared" si="86"/>
        <v>2</v>
      </c>
      <c r="F352" s="23">
        <f t="shared" si="87"/>
        <v>13</v>
      </c>
      <c r="G352" s="23" t="str">
        <f t="shared" si="83"/>
        <v/>
      </c>
      <c r="H352" s="29">
        <f t="shared" si="88"/>
        <v>0</v>
      </c>
      <c r="N352" s="25" cm="1">
        <f t="array" ref="N352">INDEX(毎月固定!A$28:B$59,日次!$F352,2)</f>
        <v>0</v>
      </c>
      <c r="O352" s="29">
        <f t="shared" si="89"/>
        <v>0</v>
      </c>
      <c r="Y352" s="25" cm="1">
        <f t="array" ref="Y352">INDEX(毎月固定!E$28:F$59,日次!$F352,2)</f>
        <v>0</v>
      </c>
      <c r="Z352" s="29">
        <f t="shared" si="90"/>
        <v>0</v>
      </c>
      <c r="AA352" s="29">
        <f t="shared" si="91"/>
        <v>0</v>
      </c>
      <c r="AH352" s="25" cm="1">
        <f t="array" ref="AH352">INDEX(毎月固定!I$28:J$59,日次!$F352,2)</f>
        <v>0</v>
      </c>
      <c r="AI352" s="29">
        <f t="shared" si="77"/>
        <v>0</v>
      </c>
      <c r="AJ352" s="29">
        <f t="shared" si="78"/>
        <v>0</v>
      </c>
      <c r="AO352" s="29">
        <f t="shared" si="79"/>
        <v>0</v>
      </c>
      <c r="AP352" s="29">
        <f t="shared" si="80"/>
        <v>0</v>
      </c>
    </row>
    <row r="353" spans="1:42" x14ac:dyDescent="0.45">
      <c r="A353" s="26">
        <f t="shared" si="84"/>
        <v>351</v>
      </c>
      <c r="B353" s="24">
        <f t="shared" si="85"/>
        <v>46432</v>
      </c>
      <c r="C353" s="23">
        <f t="shared" si="81"/>
        <v>7</v>
      </c>
      <c r="D353" s="23">
        <f t="shared" si="82"/>
        <v>2027</v>
      </c>
      <c r="E353" s="23">
        <f t="shared" si="86"/>
        <v>2</v>
      </c>
      <c r="F353" s="23">
        <f t="shared" si="87"/>
        <v>14</v>
      </c>
      <c r="G353" s="23" t="str">
        <f t="shared" si="83"/>
        <v/>
      </c>
      <c r="H353" s="29">
        <f t="shared" si="88"/>
        <v>0</v>
      </c>
      <c r="N353" s="25" cm="1">
        <f t="array" ref="N353">INDEX(毎月固定!A$28:B$59,日次!$F353,2)</f>
        <v>0</v>
      </c>
      <c r="O353" s="29">
        <f t="shared" si="89"/>
        <v>0</v>
      </c>
      <c r="Y353" s="25" cm="1">
        <f t="array" ref="Y353">INDEX(毎月固定!E$28:F$59,日次!$F353,2)</f>
        <v>0</v>
      </c>
      <c r="Z353" s="29">
        <f t="shared" si="90"/>
        <v>0</v>
      </c>
      <c r="AA353" s="29">
        <f t="shared" si="91"/>
        <v>0</v>
      </c>
      <c r="AH353" s="25" cm="1">
        <f t="array" ref="AH353">INDEX(毎月固定!I$28:J$59,日次!$F353,2)</f>
        <v>0</v>
      </c>
      <c r="AI353" s="29">
        <f t="shared" si="77"/>
        <v>0</v>
      </c>
      <c r="AJ353" s="29">
        <f t="shared" si="78"/>
        <v>0</v>
      </c>
      <c r="AO353" s="29">
        <f t="shared" si="79"/>
        <v>0</v>
      </c>
      <c r="AP353" s="29">
        <f t="shared" si="80"/>
        <v>0</v>
      </c>
    </row>
    <row r="354" spans="1:42" x14ac:dyDescent="0.45">
      <c r="A354" s="26">
        <f t="shared" si="84"/>
        <v>352</v>
      </c>
      <c r="B354" s="24">
        <f t="shared" si="85"/>
        <v>46433</v>
      </c>
      <c r="C354" s="23">
        <f t="shared" si="81"/>
        <v>1</v>
      </c>
      <c r="D354" s="23">
        <f t="shared" si="82"/>
        <v>2027</v>
      </c>
      <c r="E354" s="23">
        <f t="shared" si="86"/>
        <v>2</v>
      </c>
      <c r="F354" s="23">
        <f t="shared" si="87"/>
        <v>15</v>
      </c>
      <c r="G354" s="23" t="str">
        <f t="shared" si="83"/>
        <v/>
      </c>
      <c r="H354" s="29">
        <f t="shared" si="88"/>
        <v>0</v>
      </c>
      <c r="N354" s="25" cm="1">
        <f t="array" ref="N354">INDEX(毎月固定!A$28:B$59,日次!$F354,2)</f>
        <v>0</v>
      </c>
      <c r="O354" s="29">
        <f t="shared" si="89"/>
        <v>0</v>
      </c>
      <c r="Y354" s="25" cm="1">
        <f t="array" ref="Y354">INDEX(毎月固定!E$28:F$59,日次!$F354,2)</f>
        <v>0</v>
      </c>
      <c r="Z354" s="29">
        <f t="shared" si="90"/>
        <v>0</v>
      </c>
      <c r="AA354" s="29">
        <f t="shared" si="91"/>
        <v>0</v>
      </c>
      <c r="AH354" s="25" cm="1">
        <f t="array" ref="AH354">INDEX(毎月固定!I$28:J$59,日次!$F354,2)</f>
        <v>0</v>
      </c>
      <c r="AI354" s="29">
        <f t="shared" si="77"/>
        <v>0</v>
      </c>
      <c r="AJ354" s="29">
        <f t="shared" si="78"/>
        <v>0</v>
      </c>
      <c r="AO354" s="29">
        <f t="shared" si="79"/>
        <v>0</v>
      </c>
      <c r="AP354" s="29">
        <f t="shared" si="80"/>
        <v>0</v>
      </c>
    </row>
    <row r="355" spans="1:42" x14ac:dyDescent="0.45">
      <c r="A355" s="26">
        <f t="shared" si="84"/>
        <v>353</v>
      </c>
      <c r="B355" s="24">
        <f t="shared" si="85"/>
        <v>46434</v>
      </c>
      <c r="C355" s="23">
        <f t="shared" si="81"/>
        <v>2</v>
      </c>
      <c r="D355" s="23">
        <f t="shared" si="82"/>
        <v>2027</v>
      </c>
      <c r="E355" s="23">
        <f t="shared" si="86"/>
        <v>2</v>
      </c>
      <c r="F355" s="23">
        <f t="shared" si="87"/>
        <v>16</v>
      </c>
      <c r="G355" s="23" t="str">
        <f t="shared" si="83"/>
        <v/>
      </c>
      <c r="H355" s="29">
        <f t="shared" si="88"/>
        <v>0</v>
      </c>
      <c r="N355" s="25" cm="1">
        <f t="array" ref="N355">INDEX(毎月固定!A$28:B$59,日次!$F355,2)</f>
        <v>0</v>
      </c>
      <c r="O355" s="29">
        <f t="shared" si="89"/>
        <v>0</v>
      </c>
      <c r="Y355" s="25" cm="1">
        <f t="array" ref="Y355">INDEX(毎月固定!E$28:F$59,日次!$F355,2)</f>
        <v>0</v>
      </c>
      <c r="Z355" s="29">
        <f t="shared" si="90"/>
        <v>0</v>
      </c>
      <c r="AA355" s="29">
        <f t="shared" si="91"/>
        <v>0</v>
      </c>
      <c r="AH355" s="25" cm="1">
        <f t="array" ref="AH355">INDEX(毎月固定!I$28:J$59,日次!$F355,2)</f>
        <v>0</v>
      </c>
      <c r="AI355" s="29">
        <f t="shared" si="77"/>
        <v>0</v>
      </c>
      <c r="AJ355" s="29">
        <f t="shared" si="78"/>
        <v>0</v>
      </c>
      <c r="AO355" s="29">
        <f t="shared" si="79"/>
        <v>0</v>
      </c>
      <c r="AP355" s="29">
        <f t="shared" si="80"/>
        <v>0</v>
      </c>
    </row>
    <row r="356" spans="1:42" x14ac:dyDescent="0.45">
      <c r="A356" s="26">
        <f t="shared" si="84"/>
        <v>354</v>
      </c>
      <c r="B356" s="24">
        <f t="shared" si="85"/>
        <v>46435</v>
      </c>
      <c r="C356" s="23">
        <f t="shared" si="81"/>
        <v>3</v>
      </c>
      <c r="D356" s="23">
        <f t="shared" si="82"/>
        <v>2027</v>
      </c>
      <c r="E356" s="23">
        <f t="shared" si="86"/>
        <v>2</v>
      </c>
      <c r="F356" s="23">
        <f t="shared" si="87"/>
        <v>17</v>
      </c>
      <c r="G356" s="23" t="str">
        <f t="shared" si="83"/>
        <v/>
      </c>
      <c r="H356" s="29">
        <f t="shared" si="88"/>
        <v>0</v>
      </c>
      <c r="N356" s="25" cm="1">
        <f t="array" ref="N356">INDEX(毎月固定!A$28:B$59,日次!$F356,2)</f>
        <v>0</v>
      </c>
      <c r="O356" s="29">
        <f t="shared" si="89"/>
        <v>0</v>
      </c>
      <c r="Y356" s="25" cm="1">
        <f t="array" ref="Y356">INDEX(毎月固定!E$28:F$59,日次!$F356,2)</f>
        <v>0</v>
      </c>
      <c r="Z356" s="29">
        <f t="shared" si="90"/>
        <v>0</v>
      </c>
      <c r="AA356" s="29">
        <f t="shared" si="91"/>
        <v>0</v>
      </c>
      <c r="AH356" s="25" cm="1">
        <f t="array" ref="AH356">INDEX(毎月固定!I$28:J$59,日次!$F356,2)</f>
        <v>0</v>
      </c>
      <c r="AI356" s="29">
        <f t="shared" si="77"/>
        <v>0</v>
      </c>
      <c r="AJ356" s="29">
        <f t="shared" si="78"/>
        <v>0</v>
      </c>
      <c r="AO356" s="29">
        <f t="shared" si="79"/>
        <v>0</v>
      </c>
      <c r="AP356" s="29">
        <f t="shared" si="80"/>
        <v>0</v>
      </c>
    </row>
    <row r="357" spans="1:42" x14ac:dyDescent="0.45">
      <c r="A357" s="26">
        <f t="shared" si="84"/>
        <v>355</v>
      </c>
      <c r="B357" s="24">
        <f t="shared" si="85"/>
        <v>46436</v>
      </c>
      <c r="C357" s="23">
        <f t="shared" si="81"/>
        <v>4</v>
      </c>
      <c r="D357" s="23">
        <f t="shared" si="82"/>
        <v>2027</v>
      </c>
      <c r="E357" s="23">
        <f t="shared" si="86"/>
        <v>2</v>
      </c>
      <c r="F357" s="23">
        <f t="shared" si="87"/>
        <v>18</v>
      </c>
      <c r="G357" s="23" t="str">
        <f t="shared" si="83"/>
        <v/>
      </c>
      <c r="H357" s="29">
        <f t="shared" si="88"/>
        <v>0</v>
      </c>
      <c r="N357" s="25" cm="1">
        <f t="array" ref="N357">INDEX(毎月固定!A$28:B$59,日次!$F357,2)</f>
        <v>0</v>
      </c>
      <c r="O357" s="29">
        <f t="shared" si="89"/>
        <v>0</v>
      </c>
      <c r="Y357" s="25" cm="1">
        <f t="array" ref="Y357">INDEX(毎月固定!E$28:F$59,日次!$F357,2)</f>
        <v>0</v>
      </c>
      <c r="Z357" s="29">
        <f t="shared" si="90"/>
        <v>0</v>
      </c>
      <c r="AA357" s="29">
        <f t="shared" si="91"/>
        <v>0</v>
      </c>
      <c r="AH357" s="25" cm="1">
        <f t="array" ref="AH357">INDEX(毎月固定!I$28:J$59,日次!$F357,2)</f>
        <v>0</v>
      </c>
      <c r="AI357" s="29">
        <f t="shared" si="77"/>
        <v>0</v>
      </c>
      <c r="AJ357" s="29">
        <f t="shared" si="78"/>
        <v>0</v>
      </c>
      <c r="AO357" s="29">
        <f t="shared" si="79"/>
        <v>0</v>
      </c>
      <c r="AP357" s="29">
        <f t="shared" si="80"/>
        <v>0</v>
      </c>
    </row>
    <row r="358" spans="1:42" x14ac:dyDescent="0.45">
      <c r="A358" s="26">
        <f t="shared" si="84"/>
        <v>356</v>
      </c>
      <c r="B358" s="24">
        <f t="shared" si="85"/>
        <v>46437</v>
      </c>
      <c r="C358" s="23">
        <f t="shared" si="81"/>
        <v>5</v>
      </c>
      <c r="D358" s="23">
        <f t="shared" si="82"/>
        <v>2027</v>
      </c>
      <c r="E358" s="23">
        <f t="shared" si="86"/>
        <v>2</v>
      </c>
      <c r="F358" s="23">
        <f t="shared" si="87"/>
        <v>19</v>
      </c>
      <c r="G358" s="23" t="str">
        <f t="shared" si="83"/>
        <v/>
      </c>
      <c r="H358" s="29">
        <f t="shared" si="88"/>
        <v>0</v>
      </c>
      <c r="N358" s="25" cm="1">
        <f t="array" ref="N358">INDEX(毎月固定!A$28:B$59,日次!$F358,2)</f>
        <v>0</v>
      </c>
      <c r="O358" s="29">
        <f t="shared" si="89"/>
        <v>0</v>
      </c>
      <c r="Y358" s="25" cm="1">
        <f t="array" ref="Y358">INDEX(毎月固定!E$28:F$59,日次!$F358,2)</f>
        <v>0</v>
      </c>
      <c r="Z358" s="29">
        <f t="shared" si="90"/>
        <v>0</v>
      </c>
      <c r="AA358" s="29">
        <f t="shared" si="91"/>
        <v>0</v>
      </c>
      <c r="AH358" s="25" cm="1">
        <f t="array" ref="AH358">INDEX(毎月固定!I$28:J$59,日次!$F358,2)</f>
        <v>0</v>
      </c>
      <c r="AI358" s="29">
        <f t="shared" si="77"/>
        <v>0</v>
      </c>
      <c r="AJ358" s="29">
        <f t="shared" si="78"/>
        <v>0</v>
      </c>
      <c r="AO358" s="29">
        <f t="shared" si="79"/>
        <v>0</v>
      </c>
      <c r="AP358" s="29">
        <f t="shared" si="80"/>
        <v>0</v>
      </c>
    </row>
    <row r="359" spans="1:42" x14ac:dyDescent="0.45">
      <c r="A359" s="26">
        <f t="shared" si="84"/>
        <v>357</v>
      </c>
      <c r="B359" s="24">
        <f t="shared" si="85"/>
        <v>46438</v>
      </c>
      <c r="C359" s="23">
        <f t="shared" si="81"/>
        <v>6</v>
      </c>
      <c r="D359" s="23">
        <f t="shared" si="82"/>
        <v>2027</v>
      </c>
      <c r="E359" s="23">
        <f t="shared" si="86"/>
        <v>2</v>
      </c>
      <c r="F359" s="23">
        <f t="shared" si="87"/>
        <v>20</v>
      </c>
      <c r="G359" s="23" t="str">
        <f t="shared" si="83"/>
        <v/>
      </c>
      <c r="H359" s="29">
        <f t="shared" si="88"/>
        <v>0</v>
      </c>
      <c r="N359" s="25" cm="1">
        <f t="array" ref="N359">INDEX(毎月固定!A$28:B$59,日次!$F359,2)</f>
        <v>0</v>
      </c>
      <c r="O359" s="29">
        <f t="shared" si="89"/>
        <v>0</v>
      </c>
      <c r="Y359" s="25" cm="1">
        <f t="array" ref="Y359">INDEX(毎月固定!E$28:F$59,日次!$F359,2)</f>
        <v>0</v>
      </c>
      <c r="Z359" s="29">
        <f t="shared" si="90"/>
        <v>0</v>
      </c>
      <c r="AA359" s="29">
        <f t="shared" si="91"/>
        <v>0</v>
      </c>
      <c r="AH359" s="25" cm="1">
        <f t="array" ref="AH359">INDEX(毎月固定!I$28:J$59,日次!$F359,2)</f>
        <v>0</v>
      </c>
      <c r="AI359" s="29">
        <f t="shared" si="77"/>
        <v>0</v>
      </c>
      <c r="AJ359" s="29">
        <f t="shared" si="78"/>
        <v>0</v>
      </c>
      <c r="AO359" s="29">
        <f t="shared" si="79"/>
        <v>0</v>
      </c>
      <c r="AP359" s="29">
        <f t="shared" si="80"/>
        <v>0</v>
      </c>
    </row>
    <row r="360" spans="1:42" x14ac:dyDescent="0.45">
      <c r="A360" s="26">
        <f t="shared" si="84"/>
        <v>358</v>
      </c>
      <c r="B360" s="24">
        <f t="shared" si="85"/>
        <v>46439</v>
      </c>
      <c r="C360" s="23">
        <f t="shared" si="81"/>
        <v>7</v>
      </c>
      <c r="D360" s="23">
        <f t="shared" si="82"/>
        <v>2027</v>
      </c>
      <c r="E360" s="23">
        <f t="shared" si="86"/>
        <v>2</v>
      </c>
      <c r="F360" s="23">
        <f t="shared" si="87"/>
        <v>21</v>
      </c>
      <c r="G360" s="23" t="str">
        <f t="shared" si="83"/>
        <v/>
      </c>
      <c r="H360" s="29">
        <f t="shared" si="88"/>
        <v>0</v>
      </c>
      <c r="N360" s="25" cm="1">
        <f t="array" ref="N360">INDEX(毎月固定!A$28:B$59,日次!$F360,2)</f>
        <v>0</v>
      </c>
      <c r="O360" s="29">
        <f t="shared" si="89"/>
        <v>0</v>
      </c>
      <c r="Y360" s="25" cm="1">
        <f t="array" ref="Y360">INDEX(毎月固定!E$28:F$59,日次!$F360,2)</f>
        <v>0</v>
      </c>
      <c r="Z360" s="29">
        <f t="shared" si="90"/>
        <v>0</v>
      </c>
      <c r="AA360" s="29">
        <f t="shared" si="91"/>
        <v>0</v>
      </c>
      <c r="AH360" s="25" cm="1">
        <f t="array" ref="AH360">INDEX(毎月固定!I$28:J$59,日次!$F360,2)</f>
        <v>0</v>
      </c>
      <c r="AI360" s="29">
        <f t="shared" si="77"/>
        <v>0</v>
      </c>
      <c r="AJ360" s="29">
        <f t="shared" si="78"/>
        <v>0</v>
      </c>
      <c r="AO360" s="29">
        <f t="shared" si="79"/>
        <v>0</v>
      </c>
      <c r="AP360" s="29">
        <f t="shared" si="80"/>
        <v>0</v>
      </c>
    </row>
    <row r="361" spans="1:42" x14ac:dyDescent="0.45">
      <c r="A361" s="26">
        <f t="shared" si="84"/>
        <v>359</v>
      </c>
      <c r="B361" s="24">
        <f t="shared" si="85"/>
        <v>46440</v>
      </c>
      <c r="C361" s="23">
        <f t="shared" si="81"/>
        <v>1</v>
      </c>
      <c r="D361" s="23">
        <f t="shared" si="82"/>
        <v>2027</v>
      </c>
      <c r="E361" s="23">
        <f t="shared" si="86"/>
        <v>2</v>
      </c>
      <c r="F361" s="23">
        <f t="shared" si="87"/>
        <v>22</v>
      </c>
      <c r="G361" s="23" t="str">
        <f t="shared" si="83"/>
        <v/>
      </c>
      <c r="H361" s="29">
        <f t="shared" si="88"/>
        <v>0</v>
      </c>
      <c r="N361" s="25" cm="1">
        <f t="array" ref="N361">INDEX(毎月固定!A$28:B$59,日次!$F361,2)</f>
        <v>0</v>
      </c>
      <c r="O361" s="29">
        <f t="shared" si="89"/>
        <v>0</v>
      </c>
      <c r="Y361" s="25" cm="1">
        <f t="array" ref="Y361">INDEX(毎月固定!E$28:F$59,日次!$F361,2)</f>
        <v>0</v>
      </c>
      <c r="Z361" s="29">
        <f t="shared" si="90"/>
        <v>0</v>
      </c>
      <c r="AA361" s="29">
        <f t="shared" si="91"/>
        <v>0</v>
      </c>
      <c r="AH361" s="25" cm="1">
        <f t="array" ref="AH361">INDEX(毎月固定!I$28:J$59,日次!$F361,2)</f>
        <v>0</v>
      </c>
      <c r="AI361" s="29">
        <f t="shared" si="77"/>
        <v>0</v>
      </c>
      <c r="AJ361" s="29">
        <f t="shared" si="78"/>
        <v>0</v>
      </c>
      <c r="AO361" s="29">
        <f t="shared" si="79"/>
        <v>0</v>
      </c>
      <c r="AP361" s="29">
        <f t="shared" si="80"/>
        <v>0</v>
      </c>
    </row>
    <row r="362" spans="1:42" x14ac:dyDescent="0.45">
      <c r="A362" s="26">
        <f t="shared" si="84"/>
        <v>360</v>
      </c>
      <c r="B362" s="24">
        <f t="shared" si="85"/>
        <v>46441</v>
      </c>
      <c r="C362" s="23">
        <f t="shared" si="81"/>
        <v>2</v>
      </c>
      <c r="D362" s="23">
        <f t="shared" si="82"/>
        <v>2027</v>
      </c>
      <c r="E362" s="23">
        <f t="shared" si="86"/>
        <v>2</v>
      </c>
      <c r="F362" s="23">
        <f t="shared" si="87"/>
        <v>23</v>
      </c>
      <c r="G362" s="23" t="str">
        <f t="shared" si="83"/>
        <v/>
      </c>
      <c r="H362" s="29">
        <f t="shared" si="88"/>
        <v>0</v>
      </c>
      <c r="N362" s="25" cm="1">
        <f t="array" ref="N362">INDEX(毎月固定!A$28:B$59,日次!$F362,2)</f>
        <v>0</v>
      </c>
      <c r="O362" s="29">
        <f t="shared" si="89"/>
        <v>0</v>
      </c>
      <c r="Y362" s="25" cm="1">
        <f t="array" ref="Y362">INDEX(毎月固定!E$28:F$59,日次!$F362,2)</f>
        <v>0</v>
      </c>
      <c r="Z362" s="29">
        <f t="shared" si="90"/>
        <v>0</v>
      </c>
      <c r="AA362" s="29">
        <f t="shared" si="91"/>
        <v>0</v>
      </c>
      <c r="AH362" s="25" cm="1">
        <f t="array" ref="AH362">INDEX(毎月固定!I$28:J$59,日次!$F362,2)</f>
        <v>0</v>
      </c>
      <c r="AI362" s="29">
        <f t="shared" si="77"/>
        <v>0</v>
      </c>
      <c r="AJ362" s="29">
        <f t="shared" si="78"/>
        <v>0</v>
      </c>
      <c r="AO362" s="29">
        <f t="shared" si="79"/>
        <v>0</v>
      </c>
      <c r="AP362" s="29">
        <f t="shared" si="80"/>
        <v>0</v>
      </c>
    </row>
    <row r="363" spans="1:42" x14ac:dyDescent="0.45">
      <c r="A363" s="26">
        <f t="shared" si="84"/>
        <v>361</v>
      </c>
      <c r="B363" s="24">
        <f t="shared" si="85"/>
        <v>46442</v>
      </c>
      <c r="C363" s="23">
        <f t="shared" si="81"/>
        <v>3</v>
      </c>
      <c r="D363" s="23">
        <f t="shared" si="82"/>
        <v>2027</v>
      </c>
      <c r="E363" s="23">
        <f t="shared" si="86"/>
        <v>2</v>
      </c>
      <c r="F363" s="23">
        <f t="shared" si="87"/>
        <v>24</v>
      </c>
      <c r="G363" s="23" t="str">
        <f t="shared" si="83"/>
        <v/>
      </c>
      <c r="H363" s="29">
        <f t="shared" si="88"/>
        <v>0</v>
      </c>
      <c r="N363" s="25" cm="1">
        <f t="array" ref="N363">INDEX(毎月固定!A$28:B$59,日次!$F363,2)</f>
        <v>0</v>
      </c>
      <c r="O363" s="29">
        <f t="shared" si="89"/>
        <v>0</v>
      </c>
      <c r="Y363" s="25" cm="1">
        <f t="array" ref="Y363">INDEX(毎月固定!E$28:F$59,日次!$F363,2)</f>
        <v>0</v>
      </c>
      <c r="Z363" s="29">
        <f t="shared" si="90"/>
        <v>0</v>
      </c>
      <c r="AA363" s="29">
        <f t="shared" si="91"/>
        <v>0</v>
      </c>
      <c r="AH363" s="25" cm="1">
        <f t="array" ref="AH363">INDEX(毎月固定!I$28:J$59,日次!$F363,2)</f>
        <v>0</v>
      </c>
      <c r="AI363" s="29">
        <f t="shared" si="77"/>
        <v>0</v>
      </c>
      <c r="AJ363" s="29">
        <f t="shared" si="78"/>
        <v>0</v>
      </c>
      <c r="AO363" s="29">
        <f t="shared" si="79"/>
        <v>0</v>
      </c>
      <c r="AP363" s="29">
        <f t="shared" si="80"/>
        <v>0</v>
      </c>
    </row>
    <row r="364" spans="1:42" x14ac:dyDescent="0.45">
      <c r="A364" s="26">
        <f t="shared" si="84"/>
        <v>362</v>
      </c>
      <c r="B364" s="24">
        <f t="shared" si="85"/>
        <v>46443</v>
      </c>
      <c r="C364" s="23">
        <f t="shared" si="81"/>
        <v>4</v>
      </c>
      <c r="D364" s="23">
        <f t="shared" si="82"/>
        <v>2027</v>
      </c>
      <c r="E364" s="23">
        <f t="shared" si="86"/>
        <v>2</v>
      </c>
      <c r="F364" s="23">
        <f t="shared" si="87"/>
        <v>25</v>
      </c>
      <c r="G364" s="23" t="str">
        <f t="shared" si="83"/>
        <v/>
      </c>
      <c r="H364" s="29">
        <f t="shared" si="88"/>
        <v>0</v>
      </c>
      <c r="N364" s="25" cm="1">
        <f t="array" ref="N364">INDEX(毎月固定!A$28:B$59,日次!$F364,2)</f>
        <v>0</v>
      </c>
      <c r="O364" s="29">
        <f t="shared" si="89"/>
        <v>0</v>
      </c>
      <c r="Y364" s="25" cm="1">
        <f t="array" ref="Y364">INDEX(毎月固定!E$28:F$59,日次!$F364,2)</f>
        <v>0</v>
      </c>
      <c r="Z364" s="29">
        <f t="shared" si="90"/>
        <v>0</v>
      </c>
      <c r="AA364" s="29">
        <f t="shared" si="91"/>
        <v>0</v>
      </c>
      <c r="AH364" s="25" cm="1">
        <f t="array" ref="AH364">INDEX(毎月固定!I$28:J$59,日次!$F364,2)</f>
        <v>0</v>
      </c>
      <c r="AI364" s="29">
        <f t="shared" si="77"/>
        <v>0</v>
      </c>
      <c r="AJ364" s="29">
        <f t="shared" si="78"/>
        <v>0</v>
      </c>
      <c r="AO364" s="29">
        <f t="shared" si="79"/>
        <v>0</v>
      </c>
      <c r="AP364" s="29">
        <f t="shared" si="80"/>
        <v>0</v>
      </c>
    </row>
    <row r="365" spans="1:42" x14ac:dyDescent="0.45">
      <c r="A365" s="26">
        <f t="shared" si="84"/>
        <v>363</v>
      </c>
      <c r="B365" s="24">
        <f t="shared" si="85"/>
        <v>46444</v>
      </c>
      <c r="C365" s="23">
        <f t="shared" si="81"/>
        <v>5</v>
      </c>
      <c r="D365" s="23">
        <f t="shared" si="82"/>
        <v>2027</v>
      </c>
      <c r="E365" s="23">
        <f t="shared" si="86"/>
        <v>2</v>
      </c>
      <c r="F365" s="23">
        <f t="shared" si="87"/>
        <v>26</v>
      </c>
      <c r="G365" s="23" t="str">
        <f t="shared" si="83"/>
        <v/>
      </c>
      <c r="H365" s="29">
        <f t="shared" si="88"/>
        <v>0</v>
      </c>
      <c r="N365" s="25" cm="1">
        <f t="array" ref="N365">INDEX(毎月固定!A$28:B$59,日次!$F365,2)</f>
        <v>0</v>
      </c>
      <c r="O365" s="29">
        <f t="shared" si="89"/>
        <v>0</v>
      </c>
      <c r="Y365" s="25" cm="1">
        <f t="array" ref="Y365">INDEX(毎月固定!E$28:F$59,日次!$F365,2)</f>
        <v>0</v>
      </c>
      <c r="Z365" s="29">
        <f t="shared" si="90"/>
        <v>0</v>
      </c>
      <c r="AA365" s="29">
        <f t="shared" si="91"/>
        <v>0</v>
      </c>
      <c r="AH365" s="25" cm="1">
        <f t="array" ref="AH365">INDEX(毎月固定!I$28:J$59,日次!$F365,2)</f>
        <v>0</v>
      </c>
      <c r="AI365" s="29">
        <f t="shared" si="77"/>
        <v>0</v>
      </c>
      <c r="AJ365" s="29">
        <f t="shared" si="78"/>
        <v>0</v>
      </c>
      <c r="AO365" s="29">
        <f t="shared" si="79"/>
        <v>0</v>
      </c>
      <c r="AP365" s="29">
        <f t="shared" si="80"/>
        <v>0</v>
      </c>
    </row>
    <row r="366" spans="1:42" x14ac:dyDescent="0.45">
      <c r="A366" s="26">
        <f t="shared" si="84"/>
        <v>364</v>
      </c>
      <c r="B366" s="24">
        <f t="shared" si="85"/>
        <v>46445</v>
      </c>
      <c r="C366" s="23">
        <f t="shared" si="81"/>
        <v>6</v>
      </c>
      <c r="D366" s="23">
        <f t="shared" si="82"/>
        <v>2027</v>
      </c>
      <c r="E366" s="23">
        <f t="shared" si="86"/>
        <v>2</v>
      </c>
      <c r="F366" s="23">
        <f t="shared" si="87"/>
        <v>27</v>
      </c>
      <c r="G366" s="23" t="str">
        <f t="shared" si="83"/>
        <v/>
      </c>
      <c r="H366" s="29">
        <f t="shared" si="88"/>
        <v>0</v>
      </c>
      <c r="N366" s="25" cm="1">
        <f t="array" ref="N366">INDEX(毎月固定!A$28:B$59,日次!$F366,2)</f>
        <v>0</v>
      </c>
      <c r="O366" s="29">
        <f t="shared" si="89"/>
        <v>0</v>
      </c>
      <c r="Y366" s="25" cm="1">
        <f t="array" ref="Y366">INDEX(毎月固定!E$28:F$59,日次!$F366,2)</f>
        <v>0</v>
      </c>
      <c r="Z366" s="29">
        <f t="shared" si="90"/>
        <v>0</v>
      </c>
      <c r="AA366" s="29">
        <f t="shared" si="91"/>
        <v>0</v>
      </c>
      <c r="AH366" s="25" cm="1">
        <f t="array" ref="AH366">INDEX(毎月固定!I$28:J$59,日次!$F366,2)</f>
        <v>0</v>
      </c>
      <c r="AI366" s="29">
        <f t="shared" si="77"/>
        <v>0</v>
      </c>
      <c r="AJ366" s="29">
        <f t="shared" si="78"/>
        <v>0</v>
      </c>
      <c r="AO366" s="29">
        <f t="shared" si="79"/>
        <v>0</v>
      </c>
      <c r="AP366" s="29">
        <f t="shared" si="80"/>
        <v>0</v>
      </c>
    </row>
    <row r="367" spans="1:42" x14ac:dyDescent="0.45">
      <c r="A367" s="26">
        <f t="shared" si="84"/>
        <v>365</v>
      </c>
      <c r="B367" s="24">
        <f t="shared" si="85"/>
        <v>46446</v>
      </c>
      <c r="C367" s="23">
        <f t="shared" si="81"/>
        <v>7</v>
      </c>
      <c r="D367" s="23">
        <f t="shared" si="82"/>
        <v>2027</v>
      </c>
      <c r="E367" s="23">
        <f t="shared" si="86"/>
        <v>2</v>
      </c>
      <c r="F367" s="23">
        <f t="shared" si="87"/>
        <v>32</v>
      </c>
      <c r="G367" s="23">
        <f t="shared" si="83"/>
        <v>1</v>
      </c>
      <c r="H367" s="29">
        <f t="shared" si="88"/>
        <v>0</v>
      </c>
      <c r="N367" s="25" cm="1">
        <f t="array" ref="N367">INDEX(毎月固定!A$28:B$59,日次!$F367,2)</f>
        <v>0</v>
      </c>
      <c r="O367" s="29">
        <f t="shared" si="89"/>
        <v>0</v>
      </c>
      <c r="Y367" s="25" cm="1">
        <f t="array" ref="Y367">INDEX(毎月固定!E$28:F$59,日次!$F367,2)</f>
        <v>0</v>
      </c>
      <c r="Z367" s="29">
        <f t="shared" si="90"/>
        <v>0</v>
      </c>
      <c r="AA367" s="29">
        <f t="shared" si="91"/>
        <v>0</v>
      </c>
      <c r="AH367" s="25" cm="1">
        <f t="array" ref="AH367">INDEX(毎月固定!I$28:J$59,日次!$F367,2)</f>
        <v>0</v>
      </c>
      <c r="AI367" s="29">
        <f t="shared" si="77"/>
        <v>0</v>
      </c>
      <c r="AJ367" s="29">
        <f t="shared" si="78"/>
        <v>0</v>
      </c>
      <c r="AO367" s="29">
        <f t="shared" si="79"/>
        <v>0</v>
      </c>
      <c r="AP367" s="29">
        <f t="shared" si="80"/>
        <v>0</v>
      </c>
    </row>
    <row r="368" spans="1:42" x14ac:dyDescent="0.45">
      <c r="A368" s="26">
        <f t="shared" si="84"/>
        <v>366</v>
      </c>
      <c r="B368" s="24">
        <f t="shared" si="85"/>
        <v>46447</v>
      </c>
      <c r="C368" s="23">
        <f t="shared" si="81"/>
        <v>1</v>
      </c>
      <c r="D368" s="23">
        <f t="shared" si="82"/>
        <v>2027</v>
      </c>
      <c r="E368" s="23">
        <f t="shared" si="86"/>
        <v>3</v>
      </c>
      <c r="F368" s="23">
        <f t="shared" si="87"/>
        <v>1</v>
      </c>
      <c r="G368" s="23" t="str">
        <f t="shared" si="83"/>
        <v/>
      </c>
      <c r="H368" s="29">
        <f t="shared" si="88"/>
        <v>0</v>
      </c>
      <c r="N368" s="25" cm="1">
        <f t="array" ref="N368">INDEX(毎月固定!A$28:B$59,日次!$F368,2)</f>
        <v>0</v>
      </c>
      <c r="O368" s="29">
        <f t="shared" si="89"/>
        <v>0</v>
      </c>
      <c r="Y368" s="25" cm="1">
        <f t="array" ref="Y368">INDEX(毎月固定!E$28:F$59,日次!$F368,2)</f>
        <v>0</v>
      </c>
      <c r="Z368" s="29">
        <f t="shared" si="90"/>
        <v>0</v>
      </c>
      <c r="AA368" s="29">
        <f t="shared" si="91"/>
        <v>0</v>
      </c>
      <c r="AH368" s="25" cm="1">
        <f t="array" ref="AH368">INDEX(毎月固定!I$28:J$59,日次!$F368,2)</f>
        <v>0</v>
      </c>
      <c r="AI368" s="29">
        <f t="shared" si="77"/>
        <v>0</v>
      </c>
      <c r="AJ368" s="29">
        <f t="shared" si="78"/>
        <v>0</v>
      </c>
      <c r="AO368" s="29">
        <f t="shared" si="79"/>
        <v>0</v>
      </c>
      <c r="AP368" s="29">
        <f t="shared" si="80"/>
        <v>0</v>
      </c>
    </row>
    <row r="369" spans="1:42" x14ac:dyDescent="0.45">
      <c r="A369" s="26">
        <f t="shared" si="84"/>
        <v>367</v>
      </c>
      <c r="B369" s="24">
        <f t="shared" si="85"/>
        <v>46448</v>
      </c>
      <c r="C369" s="23">
        <f t="shared" si="81"/>
        <v>2</v>
      </c>
      <c r="D369" s="23">
        <f t="shared" si="82"/>
        <v>2027</v>
      </c>
      <c r="E369" s="23">
        <f t="shared" si="86"/>
        <v>3</v>
      </c>
      <c r="F369" s="23">
        <f t="shared" si="87"/>
        <v>2</v>
      </c>
      <c r="G369" s="23" t="str">
        <f t="shared" si="83"/>
        <v/>
      </c>
      <c r="H369" s="29">
        <f t="shared" si="88"/>
        <v>0</v>
      </c>
      <c r="N369" s="25" cm="1">
        <f t="array" ref="N369">INDEX(毎月固定!A$28:B$59,日次!$F369,2)</f>
        <v>0</v>
      </c>
      <c r="O369" s="29">
        <f t="shared" si="89"/>
        <v>0</v>
      </c>
      <c r="Y369" s="25" cm="1">
        <f t="array" ref="Y369">INDEX(毎月固定!E$28:F$59,日次!$F369,2)</f>
        <v>0</v>
      </c>
      <c r="Z369" s="29">
        <f t="shared" si="90"/>
        <v>0</v>
      </c>
      <c r="AA369" s="29">
        <f t="shared" si="91"/>
        <v>0</v>
      </c>
      <c r="AH369" s="25" cm="1">
        <f t="array" ref="AH369">INDEX(毎月固定!I$28:J$59,日次!$F369,2)</f>
        <v>0</v>
      </c>
      <c r="AI369" s="29">
        <f t="shared" si="77"/>
        <v>0</v>
      </c>
      <c r="AJ369" s="29">
        <f t="shared" si="78"/>
        <v>0</v>
      </c>
      <c r="AO369" s="29">
        <f t="shared" si="79"/>
        <v>0</v>
      </c>
      <c r="AP369" s="29">
        <f t="shared" si="80"/>
        <v>0</v>
      </c>
    </row>
    <row r="370" spans="1:42" x14ac:dyDescent="0.45">
      <c r="A370" s="26">
        <f t="shared" si="84"/>
        <v>368</v>
      </c>
      <c r="B370" s="24">
        <f t="shared" si="85"/>
        <v>46449</v>
      </c>
      <c r="C370" s="23">
        <f t="shared" si="81"/>
        <v>3</v>
      </c>
      <c r="D370" s="23">
        <f t="shared" si="82"/>
        <v>2027</v>
      </c>
      <c r="E370" s="23">
        <f t="shared" si="86"/>
        <v>3</v>
      </c>
      <c r="F370" s="23">
        <f t="shared" si="87"/>
        <v>3</v>
      </c>
      <c r="G370" s="23" t="str">
        <f t="shared" si="83"/>
        <v/>
      </c>
      <c r="H370" s="29">
        <f t="shared" si="88"/>
        <v>0</v>
      </c>
      <c r="N370" s="25" cm="1">
        <f t="array" ref="N370">INDEX(毎月固定!A$28:B$59,日次!$F370,2)</f>
        <v>0</v>
      </c>
      <c r="O370" s="29">
        <f t="shared" si="89"/>
        <v>0</v>
      </c>
      <c r="Y370" s="25" cm="1">
        <f t="array" ref="Y370">INDEX(毎月固定!E$28:F$59,日次!$F370,2)</f>
        <v>0</v>
      </c>
      <c r="Z370" s="29">
        <f t="shared" si="90"/>
        <v>0</v>
      </c>
      <c r="AA370" s="29">
        <f t="shared" si="91"/>
        <v>0</v>
      </c>
      <c r="AH370" s="25" cm="1">
        <f t="array" ref="AH370">INDEX(毎月固定!I$28:J$59,日次!$F370,2)</f>
        <v>0</v>
      </c>
      <c r="AI370" s="29">
        <f t="shared" si="77"/>
        <v>0</v>
      </c>
      <c r="AJ370" s="29">
        <f t="shared" si="78"/>
        <v>0</v>
      </c>
      <c r="AO370" s="29">
        <f t="shared" si="79"/>
        <v>0</v>
      </c>
      <c r="AP370" s="29">
        <f t="shared" si="80"/>
        <v>0</v>
      </c>
    </row>
    <row r="371" spans="1:42" x14ac:dyDescent="0.45">
      <c r="A371" s="26">
        <f t="shared" si="84"/>
        <v>369</v>
      </c>
      <c r="B371" s="24">
        <f t="shared" si="85"/>
        <v>46450</v>
      </c>
      <c r="C371" s="23">
        <f t="shared" si="81"/>
        <v>4</v>
      </c>
      <c r="D371" s="23">
        <f t="shared" si="82"/>
        <v>2027</v>
      </c>
      <c r="E371" s="23">
        <f t="shared" si="86"/>
        <v>3</v>
      </c>
      <c r="F371" s="23">
        <f t="shared" si="87"/>
        <v>4</v>
      </c>
      <c r="G371" s="23" t="str">
        <f t="shared" si="83"/>
        <v/>
      </c>
      <c r="H371" s="29">
        <f t="shared" si="88"/>
        <v>0</v>
      </c>
      <c r="N371" s="25" cm="1">
        <f t="array" ref="N371">INDEX(毎月固定!A$28:B$59,日次!$F371,2)</f>
        <v>0</v>
      </c>
      <c r="O371" s="29">
        <f t="shared" si="89"/>
        <v>0</v>
      </c>
      <c r="Y371" s="25" cm="1">
        <f t="array" ref="Y371">INDEX(毎月固定!E$28:F$59,日次!$F371,2)</f>
        <v>0</v>
      </c>
      <c r="Z371" s="29">
        <f t="shared" si="90"/>
        <v>0</v>
      </c>
      <c r="AA371" s="29">
        <f t="shared" si="91"/>
        <v>0</v>
      </c>
      <c r="AH371" s="25" cm="1">
        <f t="array" ref="AH371">INDEX(毎月固定!I$28:J$59,日次!$F371,2)</f>
        <v>0</v>
      </c>
      <c r="AI371" s="29">
        <f t="shared" si="77"/>
        <v>0</v>
      </c>
      <c r="AJ371" s="29">
        <f t="shared" si="78"/>
        <v>0</v>
      </c>
      <c r="AO371" s="29">
        <f t="shared" si="79"/>
        <v>0</v>
      </c>
      <c r="AP371" s="29">
        <f t="shared" si="80"/>
        <v>0</v>
      </c>
    </row>
    <row r="372" spans="1:42" x14ac:dyDescent="0.45">
      <c r="A372" s="26">
        <f t="shared" si="84"/>
        <v>370</v>
      </c>
      <c r="B372" s="24">
        <f t="shared" si="85"/>
        <v>46451</v>
      </c>
      <c r="C372" s="23">
        <f t="shared" si="81"/>
        <v>5</v>
      </c>
      <c r="D372" s="23">
        <f t="shared" si="82"/>
        <v>2027</v>
      </c>
      <c r="E372" s="23">
        <f t="shared" si="86"/>
        <v>3</v>
      </c>
      <c r="F372" s="23">
        <f t="shared" si="87"/>
        <v>5</v>
      </c>
      <c r="G372" s="23" t="str">
        <f t="shared" si="83"/>
        <v/>
      </c>
      <c r="H372" s="29">
        <f t="shared" si="88"/>
        <v>0</v>
      </c>
      <c r="N372" s="25" cm="1">
        <f t="array" ref="N372">INDEX(毎月固定!A$28:B$59,日次!$F372,2)</f>
        <v>0</v>
      </c>
      <c r="O372" s="29">
        <f t="shared" si="89"/>
        <v>0</v>
      </c>
      <c r="Y372" s="25" cm="1">
        <f t="array" ref="Y372">INDEX(毎月固定!E$28:F$59,日次!$F372,2)</f>
        <v>0</v>
      </c>
      <c r="Z372" s="29">
        <f t="shared" si="90"/>
        <v>0</v>
      </c>
      <c r="AA372" s="29">
        <f t="shared" si="91"/>
        <v>0</v>
      </c>
      <c r="AH372" s="25" cm="1">
        <f t="array" ref="AH372">INDEX(毎月固定!I$28:J$59,日次!$F372,2)</f>
        <v>0</v>
      </c>
      <c r="AI372" s="29">
        <f t="shared" si="77"/>
        <v>0</v>
      </c>
      <c r="AJ372" s="29">
        <f t="shared" si="78"/>
        <v>0</v>
      </c>
      <c r="AO372" s="29">
        <f t="shared" si="79"/>
        <v>0</v>
      </c>
      <c r="AP372" s="29">
        <f t="shared" si="80"/>
        <v>0</v>
      </c>
    </row>
    <row r="373" spans="1:42" x14ac:dyDescent="0.45">
      <c r="A373" s="26">
        <f t="shared" si="84"/>
        <v>371</v>
      </c>
      <c r="B373" s="24">
        <f t="shared" si="85"/>
        <v>46452</v>
      </c>
      <c r="C373" s="23">
        <f t="shared" si="81"/>
        <v>6</v>
      </c>
      <c r="D373" s="23">
        <f t="shared" si="82"/>
        <v>2027</v>
      </c>
      <c r="E373" s="23">
        <f t="shared" si="86"/>
        <v>3</v>
      </c>
      <c r="F373" s="23">
        <f t="shared" si="87"/>
        <v>6</v>
      </c>
      <c r="G373" s="23" t="str">
        <f t="shared" si="83"/>
        <v/>
      </c>
      <c r="H373" s="29">
        <f t="shared" si="88"/>
        <v>0</v>
      </c>
      <c r="N373" s="25" cm="1">
        <f t="array" ref="N373">INDEX(毎月固定!A$28:B$59,日次!$F373,2)</f>
        <v>0</v>
      </c>
      <c r="O373" s="29">
        <f t="shared" si="89"/>
        <v>0</v>
      </c>
      <c r="Y373" s="25" cm="1">
        <f t="array" ref="Y373">INDEX(毎月固定!E$28:F$59,日次!$F373,2)</f>
        <v>0</v>
      </c>
      <c r="Z373" s="29">
        <f t="shared" si="90"/>
        <v>0</v>
      </c>
      <c r="AA373" s="29">
        <f t="shared" si="91"/>
        <v>0</v>
      </c>
      <c r="AH373" s="25" cm="1">
        <f t="array" ref="AH373">INDEX(毎月固定!I$28:J$59,日次!$F373,2)</f>
        <v>0</v>
      </c>
      <c r="AI373" s="29">
        <f t="shared" si="77"/>
        <v>0</v>
      </c>
      <c r="AJ373" s="29">
        <f t="shared" si="78"/>
        <v>0</v>
      </c>
      <c r="AO373" s="29">
        <f t="shared" si="79"/>
        <v>0</v>
      </c>
      <c r="AP373" s="29">
        <f t="shared" si="80"/>
        <v>0</v>
      </c>
    </row>
    <row r="374" spans="1:42" x14ac:dyDescent="0.45">
      <c r="A374" s="26">
        <f t="shared" si="84"/>
        <v>372</v>
      </c>
      <c r="B374" s="24">
        <f t="shared" si="85"/>
        <v>46453</v>
      </c>
      <c r="C374" s="23">
        <f t="shared" si="81"/>
        <v>7</v>
      </c>
      <c r="D374" s="23">
        <f t="shared" si="82"/>
        <v>2027</v>
      </c>
      <c r="E374" s="23">
        <f t="shared" si="86"/>
        <v>3</v>
      </c>
      <c r="F374" s="23">
        <f t="shared" si="87"/>
        <v>7</v>
      </c>
      <c r="G374" s="23" t="str">
        <f t="shared" si="83"/>
        <v/>
      </c>
      <c r="H374" s="29">
        <f t="shared" si="88"/>
        <v>0</v>
      </c>
      <c r="N374" s="25" cm="1">
        <f t="array" ref="N374">INDEX(毎月固定!A$28:B$59,日次!$F374,2)</f>
        <v>0</v>
      </c>
      <c r="O374" s="29">
        <f t="shared" si="89"/>
        <v>0</v>
      </c>
      <c r="Y374" s="25" cm="1">
        <f t="array" ref="Y374">INDEX(毎月固定!E$28:F$59,日次!$F374,2)</f>
        <v>0</v>
      </c>
      <c r="Z374" s="29">
        <f t="shared" si="90"/>
        <v>0</v>
      </c>
      <c r="AA374" s="29">
        <f t="shared" si="91"/>
        <v>0</v>
      </c>
      <c r="AH374" s="25" cm="1">
        <f t="array" ref="AH374">INDEX(毎月固定!I$28:J$59,日次!$F374,2)</f>
        <v>0</v>
      </c>
      <c r="AI374" s="29">
        <f t="shared" si="77"/>
        <v>0</v>
      </c>
      <c r="AJ374" s="29">
        <f t="shared" si="78"/>
        <v>0</v>
      </c>
      <c r="AO374" s="29">
        <f t="shared" si="79"/>
        <v>0</v>
      </c>
      <c r="AP374" s="29">
        <f t="shared" si="80"/>
        <v>0</v>
      </c>
    </row>
    <row r="375" spans="1:42" x14ac:dyDescent="0.45">
      <c r="A375" s="26">
        <f t="shared" si="84"/>
        <v>373</v>
      </c>
      <c r="B375" s="24">
        <f t="shared" si="85"/>
        <v>46454</v>
      </c>
      <c r="C375" s="23">
        <f t="shared" si="81"/>
        <v>1</v>
      </c>
      <c r="D375" s="23">
        <f t="shared" si="82"/>
        <v>2027</v>
      </c>
      <c r="E375" s="23">
        <f t="shared" si="86"/>
        <v>3</v>
      </c>
      <c r="F375" s="23">
        <f t="shared" si="87"/>
        <v>8</v>
      </c>
      <c r="G375" s="23" t="str">
        <f t="shared" si="83"/>
        <v/>
      </c>
      <c r="H375" s="29">
        <f t="shared" si="88"/>
        <v>0</v>
      </c>
      <c r="N375" s="25" cm="1">
        <f t="array" ref="N375">INDEX(毎月固定!A$28:B$59,日次!$F375,2)</f>
        <v>0</v>
      </c>
      <c r="O375" s="29">
        <f t="shared" si="89"/>
        <v>0</v>
      </c>
      <c r="Y375" s="25" cm="1">
        <f t="array" ref="Y375">INDEX(毎月固定!E$28:F$59,日次!$F375,2)</f>
        <v>0</v>
      </c>
      <c r="Z375" s="29">
        <f t="shared" si="90"/>
        <v>0</v>
      </c>
      <c r="AA375" s="29">
        <f t="shared" si="91"/>
        <v>0</v>
      </c>
      <c r="AH375" s="25" cm="1">
        <f t="array" ref="AH375">INDEX(毎月固定!I$28:J$59,日次!$F375,2)</f>
        <v>0</v>
      </c>
      <c r="AI375" s="29">
        <f t="shared" si="77"/>
        <v>0</v>
      </c>
      <c r="AJ375" s="29">
        <f t="shared" si="78"/>
        <v>0</v>
      </c>
      <c r="AO375" s="29">
        <f t="shared" si="79"/>
        <v>0</v>
      </c>
      <c r="AP375" s="29">
        <f t="shared" si="80"/>
        <v>0</v>
      </c>
    </row>
    <row r="376" spans="1:42" x14ac:dyDescent="0.45">
      <c r="A376" s="26">
        <f t="shared" si="84"/>
        <v>374</v>
      </c>
      <c r="B376" s="24">
        <f t="shared" si="85"/>
        <v>46455</v>
      </c>
      <c r="C376" s="23">
        <f t="shared" si="81"/>
        <v>2</v>
      </c>
      <c r="D376" s="23">
        <f t="shared" si="82"/>
        <v>2027</v>
      </c>
      <c r="E376" s="23">
        <f t="shared" si="86"/>
        <v>3</v>
      </c>
      <c r="F376" s="23">
        <f t="shared" si="87"/>
        <v>9</v>
      </c>
      <c r="G376" s="23" t="str">
        <f t="shared" si="83"/>
        <v/>
      </c>
      <c r="H376" s="29">
        <f t="shared" si="88"/>
        <v>0</v>
      </c>
      <c r="N376" s="25" cm="1">
        <f t="array" ref="N376">INDEX(毎月固定!A$28:B$59,日次!$F376,2)</f>
        <v>0</v>
      </c>
      <c r="O376" s="29">
        <f t="shared" si="89"/>
        <v>0</v>
      </c>
      <c r="Y376" s="25" cm="1">
        <f t="array" ref="Y376">INDEX(毎月固定!E$28:F$59,日次!$F376,2)</f>
        <v>0</v>
      </c>
      <c r="Z376" s="29">
        <f t="shared" si="90"/>
        <v>0</v>
      </c>
      <c r="AA376" s="29">
        <f t="shared" si="91"/>
        <v>0</v>
      </c>
      <c r="AH376" s="25" cm="1">
        <f t="array" ref="AH376">INDEX(毎月固定!I$28:J$59,日次!$F376,2)</f>
        <v>0</v>
      </c>
      <c r="AI376" s="29">
        <f t="shared" si="77"/>
        <v>0</v>
      </c>
      <c r="AJ376" s="29">
        <f t="shared" si="78"/>
        <v>0</v>
      </c>
      <c r="AO376" s="29">
        <f t="shared" si="79"/>
        <v>0</v>
      </c>
      <c r="AP376" s="29">
        <f t="shared" si="80"/>
        <v>0</v>
      </c>
    </row>
    <row r="377" spans="1:42" x14ac:dyDescent="0.45">
      <c r="A377" s="26">
        <f t="shared" si="84"/>
        <v>375</v>
      </c>
      <c r="B377" s="24">
        <f t="shared" si="85"/>
        <v>46456</v>
      </c>
      <c r="C377" s="23">
        <f t="shared" si="81"/>
        <v>3</v>
      </c>
      <c r="D377" s="23">
        <f t="shared" si="82"/>
        <v>2027</v>
      </c>
      <c r="E377" s="23">
        <f t="shared" si="86"/>
        <v>3</v>
      </c>
      <c r="F377" s="23">
        <f t="shared" si="87"/>
        <v>10</v>
      </c>
      <c r="G377" s="23" t="str">
        <f t="shared" si="83"/>
        <v/>
      </c>
      <c r="H377" s="29">
        <f t="shared" si="88"/>
        <v>0</v>
      </c>
      <c r="N377" s="25" cm="1">
        <f t="array" ref="N377">INDEX(毎月固定!A$28:B$59,日次!$F377,2)</f>
        <v>0</v>
      </c>
      <c r="O377" s="29">
        <f t="shared" si="89"/>
        <v>0</v>
      </c>
      <c r="Y377" s="25" cm="1">
        <f t="array" ref="Y377">INDEX(毎月固定!E$28:F$59,日次!$F377,2)</f>
        <v>0</v>
      </c>
      <c r="Z377" s="29">
        <f t="shared" si="90"/>
        <v>0</v>
      </c>
      <c r="AA377" s="29">
        <f t="shared" si="91"/>
        <v>0</v>
      </c>
      <c r="AH377" s="25" cm="1">
        <f t="array" ref="AH377">INDEX(毎月固定!I$28:J$59,日次!$F377,2)</f>
        <v>0</v>
      </c>
      <c r="AI377" s="29">
        <f t="shared" si="77"/>
        <v>0</v>
      </c>
      <c r="AJ377" s="29">
        <f t="shared" si="78"/>
        <v>0</v>
      </c>
      <c r="AO377" s="29">
        <f t="shared" si="79"/>
        <v>0</v>
      </c>
      <c r="AP377" s="29">
        <f t="shared" si="80"/>
        <v>0</v>
      </c>
    </row>
    <row r="378" spans="1:42" x14ac:dyDescent="0.45">
      <c r="A378" s="26">
        <f t="shared" si="84"/>
        <v>376</v>
      </c>
      <c r="B378" s="24">
        <f t="shared" si="85"/>
        <v>46457</v>
      </c>
      <c r="C378" s="23">
        <f t="shared" si="81"/>
        <v>4</v>
      </c>
      <c r="D378" s="23">
        <f t="shared" si="82"/>
        <v>2027</v>
      </c>
      <c r="E378" s="23">
        <f t="shared" si="86"/>
        <v>3</v>
      </c>
      <c r="F378" s="23">
        <f t="shared" si="87"/>
        <v>11</v>
      </c>
      <c r="G378" s="23" t="str">
        <f t="shared" si="83"/>
        <v/>
      </c>
      <c r="H378" s="29">
        <f t="shared" si="88"/>
        <v>0</v>
      </c>
      <c r="N378" s="25" cm="1">
        <f t="array" ref="N378">INDEX(毎月固定!A$28:B$59,日次!$F378,2)</f>
        <v>0</v>
      </c>
      <c r="O378" s="29">
        <f t="shared" si="89"/>
        <v>0</v>
      </c>
      <c r="Y378" s="25" cm="1">
        <f t="array" ref="Y378">INDEX(毎月固定!E$28:F$59,日次!$F378,2)</f>
        <v>0</v>
      </c>
      <c r="Z378" s="29">
        <f t="shared" si="90"/>
        <v>0</v>
      </c>
      <c r="AA378" s="29">
        <f t="shared" si="91"/>
        <v>0</v>
      </c>
      <c r="AH378" s="25" cm="1">
        <f t="array" ref="AH378">INDEX(毎月固定!I$28:J$59,日次!$F378,2)</f>
        <v>0</v>
      </c>
      <c r="AI378" s="29">
        <f t="shared" si="77"/>
        <v>0</v>
      </c>
      <c r="AJ378" s="29">
        <f t="shared" si="78"/>
        <v>0</v>
      </c>
      <c r="AO378" s="29">
        <f t="shared" si="79"/>
        <v>0</v>
      </c>
      <c r="AP378" s="29">
        <f t="shared" si="80"/>
        <v>0</v>
      </c>
    </row>
    <row r="379" spans="1:42" x14ac:dyDescent="0.45">
      <c r="A379" s="26">
        <f t="shared" si="84"/>
        <v>377</v>
      </c>
      <c r="B379" s="24">
        <f t="shared" si="85"/>
        <v>46458</v>
      </c>
      <c r="C379" s="23">
        <f t="shared" si="81"/>
        <v>5</v>
      </c>
      <c r="D379" s="23">
        <f t="shared" si="82"/>
        <v>2027</v>
      </c>
      <c r="E379" s="23">
        <f t="shared" si="86"/>
        <v>3</v>
      </c>
      <c r="F379" s="23">
        <f t="shared" si="87"/>
        <v>12</v>
      </c>
      <c r="G379" s="23" t="str">
        <f t="shared" si="83"/>
        <v/>
      </c>
      <c r="H379" s="29">
        <f t="shared" si="88"/>
        <v>0</v>
      </c>
      <c r="N379" s="25" cm="1">
        <f t="array" ref="N379">INDEX(毎月固定!A$28:B$59,日次!$F379,2)</f>
        <v>0</v>
      </c>
      <c r="O379" s="29">
        <f t="shared" si="89"/>
        <v>0</v>
      </c>
      <c r="Y379" s="25" cm="1">
        <f t="array" ref="Y379">INDEX(毎月固定!E$28:F$59,日次!$F379,2)</f>
        <v>0</v>
      </c>
      <c r="Z379" s="29">
        <f t="shared" si="90"/>
        <v>0</v>
      </c>
      <c r="AA379" s="29">
        <f t="shared" si="91"/>
        <v>0</v>
      </c>
      <c r="AH379" s="25" cm="1">
        <f t="array" ref="AH379">INDEX(毎月固定!I$28:J$59,日次!$F379,2)</f>
        <v>0</v>
      </c>
      <c r="AI379" s="29">
        <f t="shared" si="77"/>
        <v>0</v>
      </c>
      <c r="AJ379" s="29">
        <f t="shared" si="78"/>
        <v>0</v>
      </c>
      <c r="AO379" s="29">
        <f t="shared" si="79"/>
        <v>0</v>
      </c>
      <c r="AP379" s="29">
        <f t="shared" si="80"/>
        <v>0</v>
      </c>
    </row>
    <row r="380" spans="1:42" x14ac:dyDescent="0.45">
      <c r="A380" s="26">
        <f t="shared" si="84"/>
        <v>378</v>
      </c>
      <c r="B380" s="24">
        <f t="shared" si="85"/>
        <v>46459</v>
      </c>
      <c r="C380" s="23">
        <f t="shared" si="81"/>
        <v>6</v>
      </c>
      <c r="D380" s="23">
        <f t="shared" si="82"/>
        <v>2027</v>
      </c>
      <c r="E380" s="23">
        <f t="shared" si="86"/>
        <v>3</v>
      </c>
      <c r="F380" s="23">
        <f t="shared" si="87"/>
        <v>13</v>
      </c>
      <c r="G380" s="23" t="str">
        <f t="shared" si="83"/>
        <v/>
      </c>
      <c r="H380" s="29">
        <f t="shared" si="88"/>
        <v>0</v>
      </c>
      <c r="N380" s="25" cm="1">
        <f t="array" ref="N380">INDEX(毎月固定!A$28:B$59,日次!$F380,2)</f>
        <v>0</v>
      </c>
      <c r="O380" s="29">
        <f t="shared" si="89"/>
        <v>0</v>
      </c>
      <c r="Y380" s="25" cm="1">
        <f t="array" ref="Y380">INDEX(毎月固定!E$28:F$59,日次!$F380,2)</f>
        <v>0</v>
      </c>
      <c r="Z380" s="29">
        <f t="shared" si="90"/>
        <v>0</v>
      </c>
      <c r="AA380" s="29">
        <f t="shared" si="91"/>
        <v>0</v>
      </c>
      <c r="AH380" s="25" cm="1">
        <f t="array" ref="AH380">INDEX(毎月固定!I$28:J$59,日次!$F380,2)</f>
        <v>0</v>
      </c>
      <c r="AI380" s="29">
        <f t="shared" si="77"/>
        <v>0</v>
      </c>
      <c r="AJ380" s="29">
        <f t="shared" si="78"/>
        <v>0</v>
      </c>
      <c r="AO380" s="29">
        <f t="shared" si="79"/>
        <v>0</v>
      </c>
      <c r="AP380" s="29">
        <f t="shared" si="80"/>
        <v>0</v>
      </c>
    </row>
    <row r="381" spans="1:42" x14ac:dyDescent="0.45">
      <c r="A381" s="26">
        <f t="shared" si="84"/>
        <v>379</v>
      </c>
      <c r="B381" s="24">
        <f t="shared" si="85"/>
        <v>46460</v>
      </c>
      <c r="C381" s="23">
        <f t="shared" si="81"/>
        <v>7</v>
      </c>
      <c r="D381" s="23">
        <f t="shared" si="82"/>
        <v>2027</v>
      </c>
      <c r="E381" s="23">
        <f t="shared" si="86"/>
        <v>3</v>
      </c>
      <c r="F381" s="23">
        <f t="shared" si="87"/>
        <v>14</v>
      </c>
      <c r="G381" s="23" t="str">
        <f t="shared" si="83"/>
        <v/>
      </c>
      <c r="H381" s="29">
        <f t="shared" si="88"/>
        <v>0</v>
      </c>
      <c r="N381" s="25" cm="1">
        <f t="array" ref="N381">INDEX(毎月固定!A$28:B$59,日次!$F381,2)</f>
        <v>0</v>
      </c>
      <c r="O381" s="29">
        <f t="shared" si="89"/>
        <v>0</v>
      </c>
      <c r="Y381" s="25" cm="1">
        <f t="array" ref="Y381">INDEX(毎月固定!E$28:F$59,日次!$F381,2)</f>
        <v>0</v>
      </c>
      <c r="Z381" s="29">
        <f t="shared" si="90"/>
        <v>0</v>
      </c>
      <c r="AA381" s="29">
        <f t="shared" si="91"/>
        <v>0</v>
      </c>
      <c r="AH381" s="25" cm="1">
        <f t="array" ref="AH381">INDEX(毎月固定!I$28:J$59,日次!$F381,2)</f>
        <v>0</v>
      </c>
      <c r="AI381" s="29">
        <f t="shared" si="77"/>
        <v>0</v>
      </c>
      <c r="AJ381" s="29">
        <f t="shared" si="78"/>
        <v>0</v>
      </c>
      <c r="AO381" s="29">
        <f t="shared" si="79"/>
        <v>0</v>
      </c>
      <c r="AP381" s="29">
        <f t="shared" si="80"/>
        <v>0</v>
      </c>
    </row>
    <row r="382" spans="1:42" x14ac:dyDescent="0.45">
      <c r="A382" s="26">
        <f t="shared" si="84"/>
        <v>380</v>
      </c>
      <c r="B382" s="24">
        <f t="shared" si="85"/>
        <v>46461</v>
      </c>
      <c r="C382" s="23">
        <f t="shared" si="81"/>
        <v>1</v>
      </c>
      <c r="D382" s="23">
        <f t="shared" si="82"/>
        <v>2027</v>
      </c>
      <c r="E382" s="23">
        <f t="shared" si="86"/>
        <v>3</v>
      </c>
      <c r="F382" s="23">
        <f t="shared" si="87"/>
        <v>15</v>
      </c>
      <c r="G382" s="23" t="str">
        <f t="shared" si="83"/>
        <v/>
      </c>
      <c r="H382" s="29">
        <f t="shared" si="88"/>
        <v>0</v>
      </c>
      <c r="N382" s="25" cm="1">
        <f t="array" ref="N382">INDEX(毎月固定!A$28:B$59,日次!$F382,2)</f>
        <v>0</v>
      </c>
      <c r="O382" s="29">
        <f t="shared" si="89"/>
        <v>0</v>
      </c>
      <c r="Y382" s="25" cm="1">
        <f t="array" ref="Y382">INDEX(毎月固定!E$28:F$59,日次!$F382,2)</f>
        <v>0</v>
      </c>
      <c r="Z382" s="29">
        <f t="shared" si="90"/>
        <v>0</v>
      </c>
      <c r="AA382" s="29">
        <f t="shared" si="91"/>
        <v>0</v>
      </c>
      <c r="AH382" s="25" cm="1">
        <f t="array" ref="AH382">INDEX(毎月固定!I$28:J$59,日次!$F382,2)</f>
        <v>0</v>
      </c>
      <c r="AI382" s="29">
        <f t="shared" si="77"/>
        <v>0</v>
      </c>
      <c r="AJ382" s="29">
        <f t="shared" si="78"/>
        <v>0</v>
      </c>
      <c r="AO382" s="29">
        <f t="shared" si="79"/>
        <v>0</v>
      </c>
      <c r="AP382" s="29">
        <f t="shared" si="80"/>
        <v>0</v>
      </c>
    </row>
    <row r="383" spans="1:42" x14ac:dyDescent="0.45">
      <c r="A383" s="26">
        <f t="shared" si="84"/>
        <v>381</v>
      </c>
      <c r="B383" s="24">
        <f t="shared" si="85"/>
        <v>46462</v>
      </c>
      <c r="C383" s="23">
        <f t="shared" si="81"/>
        <v>2</v>
      </c>
      <c r="D383" s="23">
        <f t="shared" si="82"/>
        <v>2027</v>
      </c>
      <c r="E383" s="23">
        <f t="shared" si="86"/>
        <v>3</v>
      </c>
      <c r="F383" s="23">
        <f t="shared" si="87"/>
        <v>16</v>
      </c>
      <c r="G383" s="23" t="str">
        <f t="shared" si="83"/>
        <v/>
      </c>
      <c r="H383" s="29">
        <f t="shared" si="88"/>
        <v>0</v>
      </c>
      <c r="N383" s="25" cm="1">
        <f t="array" ref="N383">INDEX(毎月固定!A$28:B$59,日次!$F383,2)</f>
        <v>0</v>
      </c>
      <c r="O383" s="29">
        <f t="shared" si="89"/>
        <v>0</v>
      </c>
      <c r="Y383" s="25" cm="1">
        <f t="array" ref="Y383">INDEX(毎月固定!E$28:F$59,日次!$F383,2)</f>
        <v>0</v>
      </c>
      <c r="Z383" s="29">
        <f t="shared" si="90"/>
        <v>0</v>
      </c>
      <c r="AA383" s="29">
        <f t="shared" si="91"/>
        <v>0</v>
      </c>
      <c r="AH383" s="25" cm="1">
        <f t="array" ref="AH383">INDEX(毎月固定!I$28:J$59,日次!$F383,2)</f>
        <v>0</v>
      </c>
      <c r="AI383" s="29">
        <f t="shared" si="77"/>
        <v>0</v>
      </c>
      <c r="AJ383" s="29">
        <f t="shared" si="78"/>
        <v>0</v>
      </c>
      <c r="AO383" s="29">
        <f t="shared" si="79"/>
        <v>0</v>
      </c>
      <c r="AP383" s="29">
        <f t="shared" si="80"/>
        <v>0</v>
      </c>
    </row>
    <row r="384" spans="1:42" x14ac:dyDescent="0.45">
      <c r="A384" s="26">
        <f t="shared" si="84"/>
        <v>382</v>
      </c>
      <c r="B384" s="24">
        <f t="shared" si="85"/>
        <v>46463</v>
      </c>
      <c r="C384" s="23">
        <f t="shared" si="81"/>
        <v>3</v>
      </c>
      <c r="D384" s="23">
        <f t="shared" si="82"/>
        <v>2027</v>
      </c>
      <c r="E384" s="23">
        <f t="shared" si="86"/>
        <v>3</v>
      </c>
      <c r="F384" s="23">
        <f t="shared" si="87"/>
        <v>17</v>
      </c>
      <c r="G384" s="23" t="str">
        <f t="shared" si="83"/>
        <v/>
      </c>
      <c r="H384" s="29">
        <f t="shared" si="88"/>
        <v>0</v>
      </c>
      <c r="N384" s="25" cm="1">
        <f t="array" ref="N384">INDEX(毎月固定!A$28:B$59,日次!$F384,2)</f>
        <v>0</v>
      </c>
      <c r="O384" s="29">
        <f t="shared" si="89"/>
        <v>0</v>
      </c>
      <c r="Y384" s="25" cm="1">
        <f t="array" ref="Y384">INDEX(毎月固定!E$28:F$59,日次!$F384,2)</f>
        <v>0</v>
      </c>
      <c r="Z384" s="29">
        <f t="shared" si="90"/>
        <v>0</v>
      </c>
      <c r="AA384" s="29">
        <f t="shared" si="91"/>
        <v>0</v>
      </c>
      <c r="AH384" s="25" cm="1">
        <f t="array" ref="AH384">INDEX(毎月固定!I$28:J$59,日次!$F384,2)</f>
        <v>0</v>
      </c>
      <c r="AI384" s="29">
        <f t="shared" si="77"/>
        <v>0</v>
      </c>
      <c r="AJ384" s="29">
        <f t="shared" si="78"/>
        <v>0</v>
      </c>
      <c r="AO384" s="29">
        <f t="shared" si="79"/>
        <v>0</v>
      </c>
      <c r="AP384" s="29">
        <f t="shared" si="80"/>
        <v>0</v>
      </c>
    </row>
    <row r="385" spans="1:42" x14ac:dyDescent="0.45">
      <c r="A385" s="26">
        <f t="shared" si="84"/>
        <v>383</v>
      </c>
      <c r="B385" s="24">
        <f t="shared" si="85"/>
        <v>46464</v>
      </c>
      <c r="C385" s="23">
        <f t="shared" si="81"/>
        <v>4</v>
      </c>
      <c r="D385" s="23">
        <f t="shared" si="82"/>
        <v>2027</v>
      </c>
      <c r="E385" s="23">
        <f t="shared" si="86"/>
        <v>3</v>
      </c>
      <c r="F385" s="23">
        <f t="shared" si="87"/>
        <v>18</v>
      </c>
      <c r="G385" s="23" t="str">
        <f t="shared" si="83"/>
        <v/>
      </c>
      <c r="H385" s="29">
        <f t="shared" si="88"/>
        <v>0</v>
      </c>
      <c r="N385" s="25" cm="1">
        <f t="array" ref="N385">INDEX(毎月固定!A$28:B$59,日次!$F385,2)</f>
        <v>0</v>
      </c>
      <c r="O385" s="29">
        <f t="shared" si="89"/>
        <v>0</v>
      </c>
      <c r="Y385" s="25" cm="1">
        <f t="array" ref="Y385">INDEX(毎月固定!E$28:F$59,日次!$F385,2)</f>
        <v>0</v>
      </c>
      <c r="Z385" s="29">
        <f t="shared" si="90"/>
        <v>0</v>
      </c>
      <c r="AA385" s="29">
        <f t="shared" si="91"/>
        <v>0</v>
      </c>
      <c r="AH385" s="25" cm="1">
        <f t="array" ref="AH385">INDEX(毎月固定!I$28:J$59,日次!$F385,2)</f>
        <v>0</v>
      </c>
      <c r="AI385" s="29">
        <f t="shared" si="77"/>
        <v>0</v>
      </c>
      <c r="AJ385" s="29">
        <f t="shared" si="78"/>
        <v>0</v>
      </c>
      <c r="AO385" s="29">
        <f t="shared" si="79"/>
        <v>0</v>
      </c>
      <c r="AP385" s="29">
        <f t="shared" si="80"/>
        <v>0</v>
      </c>
    </row>
    <row r="386" spans="1:42" x14ac:dyDescent="0.45">
      <c r="A386" s="26">
        <f t="shared" si="84"/>
        <v>384</v>
      </c>
      <c r="B386" s="24">
        <f t="shared" si="85"/>
        <v>46465</v>
      </c>
      <c r="C386" s="23">
        <f t="shared" si="81"/>
        <v>5</v>
      </c>
      <c r="D386" s="23">
        <f t="shared" si="82"/>
        <v>2027</v>
      </c>
      <c r="E386" s="23">
        <f t="shared" si="86"/>
        <v>3</v>
      </c>
      <c r="F386" s="23">
        <f t="shared" si="87"/>
        <v>19</v>
      </c>
      <c r="G386" s="23" t="str">
        <f t="shared" si="83"/>
        <v/>
      </c>
      <c r="H386" s="29">
        <f t="shared" si="88"/>
        <v>0</v>
      </c>
      <c r="N386" s="25" cm="1">
        <f t="array" ref="N386">INDEX(毎月固定!A$28:B$59,日次!$F386,2)</f>
        <v>0</v>
      </c>
      <c r="O386" s="29">
        <f t="shared" si="89"/>
        <v>0</v>
      </c>
      <c r="Y386" s="25" cm="1">
        <f t="array" ref="Y386">INDEX(毎月固定!E$28:F$59,日次!$F386,2)</f>
        <v>0</v>
      </c>
      <c r="Z386" s="29">
        <f t="shared" si="90"/>
        <v>0</v>
      </c>
      <c r="AA386" s="29">
        <f t="shared" si="91"/>
        <v>0</v>
      </c>
      <c r="AH386" s="25" cm="1">
        <f t="array" ref="AH386">INDEX(毎月固定!I$28:J$59,日次!$F386,2)</f>
        <v>0</v>
      </c>
      <c r="AI386" s="29">
        <f t="shared" si="77"/>
        <v>0</v>
      </c>
      <c r="AJ386" s="29">
        <f t="shared" si="78"/>
        <v>0</v>
      </c>
      <c r="AO386" s="29">
        <f t="shared" si="79"/>
        <v>0</v>
      </c>
      <c r="AP386" s="29">
        <f t="shared" si="80"/>
        <v>0</v>
      </c>
    </row>
    <row r="387" spans="1:42" x14ac:dyDescent="0.45">
      <c r="A387" s="26">
        <f t="shared" si="84"/>
        <v>385</v>
      </c>
      <c r="B387" s="24">
        <f t="shared" si="85"/>
        <v>46466</v>
      </c>
      <c r="C387" s="23">
        <f t="shared" si="81"/>
        <v>6</v>
      </c>
      <c r="D387" s="23">
        <f t="shared" si="82"/>
        <v>2027</v>
      </c>
      <c r="E387" s="23">
        <f t="shared" si="86"/>
        <v>3</v>
      </c>
      <c r="F387" s="23">
        <f t="shared" si="87"/>
        <v>20</v>
      </c>
      <c r="G387" s="23" t="str">
        <f t="shared" si="83"/>
        <v/>
      </c>
      <c r="H387" s="29">
        <f t="shared" si="88"/>
        <v>0</v>
      </c>
      <c r="N387" s="25" cm="1">
        <f t="array" ref="N387">INDEX(毎月固定!A$28:B$59,日次!$F387,2)</f>
        <v>0</v>
      </c>
      <c r="O387" s="29">
        <f t="shared" si="89"/>
        <v>0</v>
      </c>
      <c r="Y387" s="25" cm="1">
        <f t="array" ref="Y387">INDEX(毎月固定!E$28:F$59,日次!$F387,2)</f>
        <v>0</v>
      </c>
      <c r="Z387" s="29">
        <f t="shared" si="90"/>
        <v>0</v>
      </c>
      <c r="AA387" s="29">
        <f t="shared" si="91"/>
        <v>0</v>
      </c>
      <c r="AH387" s="25" cm="1">
        <f t="array" ref="AH387">INDEX(毎月固定!I$28:J$59,日次!$F387,2)</f>
        <v>0</v>
      </c>
      <c r="AI387" s="29">
        <f t="shared" ref="AI387:AI450" si="92">SUM(AB387,AD387,-AF387,-AH387)</f>
        <v>0</v>
      </c>
      <c r="AJ387" s="29">
        <f t="shared" ref="AJ387:AJ450" si="93">AA387+AI387</f>
        <v>0</v>
      </c>
      <c r="AO387" s="29">
        <f t="shared" si="79"/>
        <v>0</v>
      </c>
      <c r="AP387" s="29">
        <f t="shared" si="80"/>
        <v>0</v>
      </c>
    </row>
    <row r="388" spans="1:42" x14ac:dyDescent="0.45">
      <c r="A388" s="26">
        <f t="shared" si="84"/>
        <v>386</v>
      </c>
      <c r="B388" s="24">
        <f t="shared" si="85"/>
        <v>46467</v>
      </c>
      <c r="C388" s="23">
        <f t="shared" si="81"/>
        <v>7</v>
      </c>
      <c r="D388" s="23">
        <f t="shared" si="82"/>
        <v>2027</v>
      </c>
      <c r="E388" s="23">
        <f t="shared" si="86"/>
        <v>3</v>
      </c>
      <c r="F388" s="23">
        <f t="shared" si="87"/>
        <v>21</v>
      </c>
      <c r="G388" s="23" t="str">
        <f t="shared" si="83"/>
        <v/>
      </c>
      <c r="H388" s="29">
        <f t="shared" si="88"/>
        <v>0</v>
      </c>
      <c r="N388" s="25" cm="1">
        <f t="array" ref="N388">INDEX(毎月固定!A$28:B$59,日次!$F388,2)</f>
        <v>0</v>
      </c>
      <c r="O388" s="29">
        <f t="shared" si="89"/>
        <v>0</v>
      </c>
      <c r="Y388" s="25" cm="1">
        <f t="array" ref="Y388">INDEX(毎月固定!E$28:F$59,日次!$F388,2)</f>
        <v>0</v>
      </c>
      <c r="Z388" s="29">
        <f t="shared" si="90"/>
        <v>0</v>
      </c>
      <c r="AA388" s="29">
        <f t="shared" si="91"/>
        <v>0</v>
      </c>
      <c r="AH388" s="25" cm="1">
        <f t="array" ref="AH388">INDEX(毎月固定!I$28:J$59,日次!$F388,2)</f>
        <v>0</v>
      </c>
      <c r="AI388" s="29">
        <f t="shared" si="92"/>
        <v>0</v>
      </c>
      <c r="AJ388" s="29">
        <f t="shared" si="93"/>
        <v>0</v>
      </c>
      <c r="AO388" s="29">
        <f t="shared" si="79"/>
        <v>0</v>
      </c>
      <c r="AP388" s="29">
        <f t="shared" si="80"/>
        <v>0</v>
      </c>
    </row>
    <row r="389" spans="1:42" x14ac:dyDescent="0.45">
      <c r="A389" s="26">
        <f t="shared" si="84"/>
        <v>387</v>
      </c>
      <c r="B389" s="24">
        <f t="shared" si="85"/>
        <v>46468</v>
      </c>
      <c r="C389" s="23">
        <f t="shared" si="81"/>
        <v>1</v>
      </c>
      <c r="D389" s="23">
        <f t="shared" si="82"/>
        <v>2027</v>
      </c>
      <c r="E389" s="23">
        <f t="shared" si="86"/>
        <v>3</v>
      </c>
      <c r="F389" s="23">
        <f t="shared" si="87"/>
        <v>22</v>
      </c>
      <c r="G389" s="23" t="str">
        <f t="shared" si="83"/>
        <v/>
      </c>
      <c r="H389" s="29">
        <f t="shared" si="88"/>
        <v>0</v>
      </c>
      <c r="N389" s="25" cm="1">
        <f t="array" ref="N389">INDEX(毎月固定!A$28:B$59,日次!$F389,2)</f>
        <v>0</v>
      </c>
      <c r="O389" s="29">
        <f t="shared" si="89"/>
        <v>0</v>
      </c>
      <c r="Y389" s="25" cm="1">
        <f t="array" ref="Y389">INDEX(毎月固定!E$28:F$59,日次!$F389,2)</f>
        <v>0</v>
      </c>
      <c r="Z389" s="29">
        <f t="shared" si="90"/>
        <v>0</v>
      </c>
      <c r="AA389" s="29">
        <f t="shared" si="91"/>
        <v>0</v>
      </c>
      <c r="AH389" s="25" cm="1">
        <f t="array" ref="AH389">INDEX(毎月固定!I$28:J$59,日次!$F389,2)</f>
        <v>0</v>
      </c>
      <c r="AI389" s="29">
        <f t="shared" si="92"/>
        <v>0</v>
      </c>
      <c r="AJ389" s="29">
        <f t="shared" si="93"/>
        <v>0</v>
      </c>
      <c r="AO389" s="29">
        <f t="shared" ref="AO389:AO452" si="94">AO388+AK389-AM389</f>
        <v>0</v>
      </c>
      <c r="AP389" s="29">
        <f t="shared" ref="AP389:AP452" si="95">AP388+AL389-AN389</f>
        <v>0</v>
      </c>
    </row>
    <row r="390" spans="1:42" x14ac:dyDescent="0.45">
      <c r="A390" s="26">
        <f t="shared" si="84"/>
        <v>388</v>
      </c>
      <c r="B390" s="24">
        <f t="shared" si="85"/>
        <v>46469</v>
      </c>
      <c r="C390" s="23">
        <f t="shared" si="81"/>
        <v>2</v>
      </c>
      <c r="D390" s="23">
        <f t="shared" si="82"/>
        <v>2027</v>
      </c>
      <c r="E390" s="23">
        <f t="shared" si="86"/>
        <v>3</v>
      </c>
      <c r="F390" s="23">
        <f t="shared" si="87"/>
        <v>23</v>
      </c>
      <c r="G390" s="23" t="str">
        <f t="shared" si="83"/>
        <v/>
      </c>
      <c r="H390" s="29">
        <f t="shared" si="88"/>
        <v>0</v>
      </c>
      <c r="N390" s="25" cm="1">
        <f t="array" ref="N390">INDEX(毎月固定!A$28:B$59,日次!$F390,2)</f>
        <v>0</v>
      </c>
      <c r="O390" s="29">
        <f t="shared" si="89"/>
        <v>0</v>
      </c>
      <c r="Y390" s="25" cm="1">
        <f t="array" ref="Y390">INDEX(毎月固定!E$28:F$59,日次!$F390,2)</f>
        <v>0</v>
      </c>
      <c r="Z390" s="29">
        <f t="shared" si="90"/>
        <v>0</v>
      </c>
      <c r="AA390" s="29">
        <f t="shared" si="91"/>
        <v>0</v>
      </c>
      <c r="AH390" s="25" cm="1">
        <f t="array" ref="AH390">INDEX(毎月固定!I$28:J$59,日次!$F390,2)</f>
        <v>0</v>
      </c>
      <c r="AI390" s="29">
        <f t="shared" si="92"/>
        <v>0</v>
      </c>
      <c r="AJ390" s="29">
        <f t="shared" si="93"/>
        <v>0</v>
      </c>
      <c r="AO390" s="29">
        <f t="shared" si="94"/>
        <v>0</v>
      </c>
      <c r="AP390" s="29">
        <f t="shared" si="95"/>
        <v>0</v>
      </c>
    </row>
    <row r="391" spans="1:42" x14ac:dyDescent="0.45">
      <c r="A391" s="26">
        <f t="shared" si="84"/>
        <v>389</v>
      </c>
      <c r="B391" s="24">
        <f t="shared" si="85"/>
        <v>46470</v>
      </c>
      <c r="C391" s="23">
        <f t="shared" si="81"/>
        <v>3</v>
      </c>
      <c r="D391" s="23">
        <f t="shared" si="82"/>
        <v>2027</v>
      </c>
      <c r="E391" s="23">
        <f t="shared" si="86"/>
        <v>3</v>
      </c>
      <c r="F391" s="23">
        <f t="shared" si="87"/>
        <v>24</v>
      </c>
      <c r="G391" s="23" t="str">
        <f t="shared" si="83"/>
        <v/>
      </c>
      <c r="H391" s="29">
        <f t="shared" si="88"/>
        <v>0</v>
      </c>
      <c r="N391" s="25" cm="1">
        <f t="array" ref="N391">INDEX(毎月固定!A$28:B$59,日次!$F391,2)</f>
        <v>0</v>
      </c>
      <c r="O391" s="29">
        <f t="shared" si="89"/>
        <v>0</v>
      </c>
      <c r="Y391" s="25" cm="1">
        <f t="array" ref="Y391">INDEX(毎月固定!E$28:F$59,日次!$F391,2)</f>
        <v>0</v>
      </c>
      <c r="Z391" s="29">
        <f t="shared" si="90"/>
        <v>0</v>
      </c>
      <c r="AA391" s="29">
        <f t="shared" si="91"/>
        <v>0</v>
      </c>
      <c r="AH391" s="25" cm="1">
        <f t="array" ref="AH391">INDEX(毎月固定!I$28:J$59,日次!$F391,2)</f>
        <v>0</v>
      </c>
      <c r="AI391" s="29">
        <f t="shared" si="92"/>
        <v>0</v>
      </c>
      <c r="AJ391" s="29">
        <f t="shared" si="93"/>
        <v>0</v>
      </c>
      <c r="AO391" s="29">
        <f t="shared" si="94"/>
        <v>0</v>
      </c>
      <c r="AP391" s="29">
        <f t="shared" si="95"/>
        <v>0</v>
      </c>
    </row>
    <row r="392" spans="1:42" x14ac:dyDescent="0.45">
      <c r="A392" s="26">
        <f t="shared" si="84"/>
        <v>390</v>
      </c>
      <c r="B392" s="24">
        <f t="shared" si="85"/>
        <v>46471</v>
      </c>
      <c r="C392" s="23">
        <f t="shared" si="81"/>
        <v>4</v>
      </c>
      <c r="D392" s="23">
        <f t="shared" si="82"/>
        <v>2027</v>
      </c>
      <c r="E392" s="23">
        <f t="shared" si="86"/>
        <v>3</v>
      </c>
      <c r="F392" s="23">
        <f t="shared" si="87"/>
        <v>25</v>
      </c>
      <c r="G392" s="23" t="str">
        <f t="shared" si="83"/>
        <v/>
      </c>
      <c r="H392" s="29">
        <f t="shared" si="88"/>
        <v>0</v>
      </c>
      <c r="N392" s="25" cm="1">
        <f t="array" ref="N392">INDEX(毎月固定!A$28:B$59,日次!$F392,2)</f>
        <v>0</v>
      </c>
      <c r="O392" s="29">
        <f t="shared" si="89"/>
        <v>0</v>
      </c>
      <c r="Y392" s="25" cm="1">
        <f t="array" ref="Y392">INDEX(毎月固定!E$28:F$59,日次!$F392,2)</f>
        <v>0</v>
      </c>
      <c r="Z392" s="29">
        <f t="shared" si="90"/>
        <v>0</v>
      </c>
      <c r="AA392" s="29">
        <f t="shared" si="91"/>
        <v>0</v>
      </c>
      <c r="AH392" s="25" cm="1">
        <f t="array" ref="AH392">INDEX(毎月固定!I$28:J$59,日次!$F392,2)</f>
        <v>0</v>
      </c>
      <c r="AI392" s="29">
        <f t="shared" si="92"/>
        <v>0</v>
      </c>
      <c r="AJ392" s="29">
        <f t="shared" si="93"/>
        <v>0</v>
      </c>
      <c r="AO392" s="29">
        <f t="shared" si="94"/>
        <v>0</v>
      </c>
      <c r="AP392" s="29">
        <f t="shared" si="95"/>
        <v>0</v>
      </c>
    </row>
    <row r="393" spans="1:42" x14ac:dyDescent="0.45">
      <c r="A393" s="26">
        <f t="shared" si="84"/>
        <v>391</v>
      </c>
      <c r="B393" s="24">
        <f t="shared" si="85"/>
        <v>46472</v>
      </c>
      <c r="C393" s="23">
        <f t="shared" si="81"/>
        <v>5</v>
      </c>
      <c r="D393" s="23">
        <f t="shared" si="82"/>
        <v>2027</v>
      </c>
      <c r="E393" s="23">
        <f t="shared" si="86"/>
        <v>3</v>
      </c>
      <c r="F393" s="23">
        <f t="shared" si="87"/>
        <v>26</v>
      </c>
      <c r="G393" s="23" t="str">
        <f t="shared" si="83"/>
        <v/>
      </c>
      <c r="H393" s="29">
        <f t="shared" si="88"/>
        <v>0</v>
      </c>
      <c r="N393" s="25" cm="1">
        <f t="array" ref="N393">INDEX(毎月固定!A$28:B$59,日次!$F393,2)</f>
        <v>0</v>
      </c>
      <c r="O393" s="29">
        <f t="shared" si="89"/>
        <v>0</v>
      </c>
      <c r="Y393" s="25" cm="1">
        <f t="array" ref="Y393">INDEX(毎月固定!E$28:F$59,日次!$F393,2)</f>
        <v>0</v>
      </c>
      <c r="Z393" s="29">
        <f t="shared" si="90"/>
        <v>0</v>
      </c>
      <c r="AA393" s="29">
        <f t="shared" si="91"/>
        <v>0</v>
      </c>
      <c r="AH393" s="25" cm="1">
        <f t="array" ref="AH393">INDEX(毎月固定!I$28:J$59,日次!$F393,2)</f>
        <v>0</v>
      </c>
      <c r="AI393" s="29">
        <f t="shared" si="92"/>
        <v>0</v>
      </c>
      <c r="AJ393" s="29">
        <f t="shared" si="93"/>
        <v>0</v>
      </c>
      <c r="AO393" s="29">
        <f t="shared" si="94"/>
        <v>0</v>
      </c>
      <c r="AP393" s="29">
        <f t="shared" si="95"/>
        <v>0</v>
      </c>
    </row>
    <row r="394" spans="1:42" x14ac:dyDescent="0.45">
      <c r="A394" s="26">
        <f t="shared" si="84"/>
        <v>392</v>
      </c>
      <c r="B394" s="24">
        <f t="shared" si="85"/>
        <v>46473</v>
      </c>
      <c r="C394" s="23">
        <f t="shared" si="81"/>
        <v>6</v>
      </c>
      <c r="D394" s="23">
        <f t="shared" si="82"/>
        <v>2027</v>
      </c>
      <c r="E394" s="23">
        <f t="shared" si="86"/>
        <v>3</v>
      </c>
      <c r="F394" s="23">
        <f t="shared" si="87"/>
        <v>27</v>
      </c>
      <c r="G394" s="23" t="str">
        <f t="shared" si="83"/>
        <v/>
      </c>
      <c r="H394" s="29">
        <f t="shared" si="88"/>
        <v>0</v>
      </c>
      <c r="N394" s="25" cm="1">
        <f t="array" ref="N394">INDEX(毎月固定!A$28:B$59,日次!$F394,2)</f>
        <v>0</v>
      </c>
      <c r="O394" s="29">
        <f t="shared" si="89"/>
        <v>0</v>
      </c>
      <c r="Y394" s="25" cm="1">
        <f t="array" ref="Y394">INDEX(毎月固定!E$28:F$59,日次!$F394,2)</f>
        <v>0</v>
      </c>
      <c r="Z394" s="29">
        <f t="shared" si="90"/>
        <v>0</v>
      </c>
      <c r="AA394" s="29">
        <f t="shared" si="91"/>
        <v>0</v>
      </c>
      <c r="AH394" s="25" cm="1">
        <f t="array" ref="AH394">INDEX(毎月固定!I$28:J$59,日次!$F394,2)</f>
        <v>0</v>
      </c>
      <c r="AI394" s="29">
        <f t="shared" si="92"/>
        <v>0</v>
      </c>
      <c r="AJ394" s="29">
        <f t="shared" si="93"/>
        <v>0</v>
      </c>
      <c r="AO394" s="29">
        <f t="shared" si="94"/>
        <v>0</v>
      </c>
      <c r="AP394" s="29">
        <f t="shared" si="95"/>
        <v>0</v>
      </c>
    </row>
    <row r="395" spans="1:42" x14ac:dyDescent="0.45">
      <c r="A395" s="26">
        <f t="shared" si="84"/>
        <v>393</v>
      </c>
      <c r="B395" s="24">
        <f t="shared" si="85"/>
        <v>46474</v>
      </c>
      <c r="C395" s="23">
        <f t="shared" si="81"/>
        <v>7</v>
      </c>
      <c r="D395" s="23">
        <f t="shared" si="82"/>
        <v>2027</v>
      </c>
      <c r="E395" s="23">
        <f t="shared" si="86"/>
        <v>3</v>
      </c>
      <c r="F395" s="23">
        <f t="shared" si="87"/>
        <v>28</v>
      </c>
      <c r="G395" s="23" t="str">
        <f t="shared" si="83"/>
        <v/>
      </c>
      <c r="H395" s="29">
        <f t="shared" si="88"/>
        <v>0</v>
      </c>
      <c r="N395" s="25" cm="1">
        <f t="array" ref="N395">INDEX(毎月固定!A$28:B$59,日次!$F395,2)</f>
        <v>0</v>
      </c>
      <c r="O395" s="29">
        <f t="shared" si="89"/>
        <v>0</v>
      </c>
      <c r="Y395" s="25" cm="1">
        <f t="array" ref="Y395">INDEX(毎月固定!E$28:F$59,日次!$F395,2)</f>
        <v>0</v>
      </c>
      <c r="Z395" s="29">
        <f t="shared" si="90"/>
        <v>0</v>
      </c>
      <c r="AA395" s="29">
        <f t="shared" si="91"/>
        <v>0</v>
      </c>
      <c r="AH395" s="25" cm="1">
        <f t="array" ref="AH395">INDEX(毎月固定!I$28:J$59,日次!$F395,2)</f>
        <v>0</v>
      </c>
      <c r="AI395" s="29">
        <f t="shared" si="92"/>
        <v>0</v>
      </c>
      <c r="AJ395" s="29">
        <f t="shared" si="93"/>
        <v>0</v>
      </c>
      <c r="AO395" s="29">
        <f t="shared" si="94"/>
        <v>0</v>
      </c>
      <c r="AP395" s="29">
        <f t="shared" si="95"/>
        <v>0</v>
      </c>
    </row>
    <row r="396" spans="1:42" x14ac:dyDescent="0.45">
      <c r="A396" s="26">
        <f t="shared" si="84"/>
        <v>394</v>
      </c>
      <c r="B396" s="24">
        <f t="shared" si="85"/>
        <v>46475</v>
      </c>
      <c r="C396" s="23">
        <f t="shared" si="81"/>
        <v>1</v>
      </c>
      <c r="D396" s="23">
        <f t="shared" si="82"/>
        <v>2027</v>
      </c>
      <c r="E396" s="23">
        <f t="shared" si="86"/>
        <v>3</v>
      </c>
      <c r="F396" s="23">
        <f t="shared" si="87"/>
        <v>29</v>
      </c>
      <c r="G396" s="23" t="str">
        <f t="shared" si="83"/>
        <v/>
      </c>
      <c r="H396" s="29">
        <f t="shared" si="88"/>
        <v>0</v>
      </c>
      <c r="N396" s="25" cm="1">
        <f t="array" ref="N396">INDEX(毎月固定!A$28:B$59,日次!$F396,2)</f>
        <v>0</v>
      </c>
      <c r="O396" s="29">
        <f t="shared" si="89"/>
        <v>0</v>
      </c>
      <c r="Y396" s="25" cm="1">
        <f t="array" ref="Y396">INDEX(毎月固定!E$28:F$59,日次!$F396,2)</f>
        <v>0</v>
      </c>
      <c r="Z396" s="29">
        <f t="shared" si="90"/>
        <v>0</v>
      </c>
      <c r="AA396" s="29">
        <f t="shared" si="91"/>
        <v>0</v>
      </c>
      <c r="AH396" s="25" cm="1">
        <f t="array" ref="AH396">INDEX(毎月固定!I$28:J$59,日次!$F396,2)</f>
        <v>0</v>
      </c>
      <c r="AI396" s="29">
        <f t="shared" si="92"/>
        <v>0</v>
      </c>
      <c r="AJ396" s="29">
        <f t="shared" si="93"/>
        <v>0</v>
      </c>
      <c r="AO396" s="29">
        <f t="shared" si="94"/>
        <v>0</v>
      </c>
      <c r="AP396" s="29">
        <f t="shared" si="95"/>
        <v>0</v>
      </c>
    </row>
    <row r="397" spans="1:42" x14ac:dyDescent="0.45">
      <c r="A397" s="26">
        <f t="shared" si="84"/>
        <v>395</v>
      </c>
      <c r="B397" s="24">
        <f t="shared" si="85"/>
        <v>46476</v>
      </c>
      <c r="C397" s="23">
        <f t="shared" si="81"/>
        <v>2</v>
      </c>
      <c r="D397" s="23">
        <f t="shared" si="82"/>
        <v>2027</v>
      </c>
      <c r="E397" s="23">
        <f t="shared" si="86"/>
        <v>3</v>
      </c>
      <c r="F397" s="23">
        <f t="shared" si="87"/>
        <v>30</v>
      </c>
      <c r="G397" s="23" t="str">
        <f t="shared" si="83"/>
        <v/>
      </c>
      <c r="H397" s="29">
        <f t="shared" si="88"/>
        <v>0</v>
      </c>
      <c r="N397" s="25" cm="1">
        <f t="array" ref="N397">INDEX(毎月固定!A$28:B$59,日次!$F397,2)</f>
        <v>0</v>
      </c>
      <c r="O397" s="29">
        <f t="shared" si="89"/>
        <v>0</v>
      </c>
      <c r="Y397" s="25" cm="1">
        <f t="array" ref="Y397">INDEX(毎月固定!E$28:F$59,日次!$F397,2)</f>
        <v>0</v>
      </c>
      <c r="Z397" s="29">
        <f t="shared" si="90"/>
        <v>0</v>
      </c>
      <c r="AA397" s="29">
        <f t="shared" si="91"/>
        <v>0</v>
      </c>
      <c r="AH397" s="25" cm="1">
        <f t="array" ref="AH397">INDEX(毎月固定!I$28:J$59,日次!$F397,2)</f>
        <v>0</v>
      </c>
      <c r="AI397" s="29">
        <f t="shared" si="92"/>
        <v>0</v>
      </c>
      <c r="AJ397" s="29">
        <f t="shared" si="93"/>
        <v>0</v>
      </c>
      <c r="AO397" s="29">
        <f t="shared" si="94"/>
        <v>0</v>
      </c>
      <c r="AP397" s="29">
        <f t="shared" si="95"/>
        <v>0</v>
      </c>
    </row>
    <row r="398" spans="1:42" x14ac:dyDescent="0.45">
      <c r="A398" s="26">
        <f t="shared" si="84"/>
        <v>396</v>
      </c>
      <c r="B398" s="24">
        <f t="shared" si="85"/>
        <v>46477</v>
      </c>
      <c r="C398" s="23">
        <f t="shared" si="81"/>
        <v>3</v>
      </c>
      <c r="D398" s="23">
        <f t="shared" si="82"/>
        <v>2027</v>
      </c>
      <c r="E398" s="23">
        <f t="shared" si="86"/>
        <v>3</v>
      </c>
      <c r="F398" s="23">
        <f t="shared" si="87"/>
        <v>32</v>
      </c>
      <c r="G398" s="23">
        <f t="shared" si="83"/>
        <v>1</v>
      </c>
      <c r="H398" s="29">
        <f t="shared" si="88"/>
        <v>0</v>
      </c>
      <c r="N398" s="25" cm="1">
        <f t="array" ref="N398">INDEX(毎月固定!A$28:B$59,日次!$F398,2)</f>
        <v>0</v>
      </c>
      <c r="O398" s="29">
        <f t="shared" si="89"/>
        <v>0</v>
      </c>
      <c r="Y398" s="25" cm="1">
        <f t="array" ref="Y398">INDEX(毎月固定!E$28:F$59,日次!$F398,2)</f>
        <v>0</v>
      </c>
      <c r="Z398" s="29">
        <f t="shared" si="90"/>
        <v>0</v>
      </c>
      <c r="AA398" s="29">
        <f t="shared" si="91"/>
        <v>0</v>
      </c>
      <c r="AH398" s="25" cm="1">
        <f t="array" ref="AH398">INDEX(毎月固定!I$28:J$59,日次!$F398,2)</f>
        <v>0</v>
      </c>
      <c r="AI398" s="29">
        <f t="shared" si="92"/>
        <v>0</v>
      </c>
      <c r="AJ398" s="29">
        <f t="shared" si="93"/>
        <v>0</v>
      </c>
      <c r="AO398" s="29">
        <f t="shared" si="94"/>
        <v>0</v>
      </c>
      <c r="AP398" s="29">
        <f t="shared" si="95"/>
        <v>0</v>
      </c>
    </row>
    <row r="399" spans="1:42" x14ac:dyDescent="0.45">
      <c r="A399" s="26">
        <f t="shared" si="84"/>
        <v>397</v>
      </c>
      <c r="B399" s="24">
        <f t="shared" si="85"/>
        <v>46478</v>
      </c>
      <c r="C399" s="23">
        <f t="shared" si="81"/>
        <v>4</v>
      </c>
      <c r="D399" s="23">
        <f t="shared" si="82"/>
        <v>2027</v>
      </c>
      <c r="E399" s="23">
        <f t="shared" si="86"/>
        <v>4</v>
      </c>
      <c r="F399" s="23">
        <f t="shared" si="87"/>
        <v>1</v>
      </c>
      <c r="G399" s="23" t="str">
        <f t="shared" si="83"/>
        <v/>
      </c>
      <c r="H399" s="29">
        <f t="shared" si="88"/>
        <v>0</v>
      </c>
      <c r="N399" s="25" cm="1">
        <f t="array" ref="N399">INDEX(毎月固定!A$28:B$59,日次!$F399,2)</f>
        <v>0</v>
      </c>
      <c r="O399" s="29">
        <f t="shared" si="89"/>
        <v>0</v>
      </c>
      <c r="Y399" s="25" cm="1">
        <f t="array" ref="Y399">INDEX(毎月固定!E$28:F$59,日次!$F399,2)</f>
        <v>0</v>
      </c>
      <c r="Z399" s="29">
        <f t="shared" si="90"/>
        <v>0</v>
      </c>
      <c r="AA399" s="29">
        <f t="shared" si="91"/>
        <v>0</v>
      </c>
      <c r="AH399" s="25" cm="1">
        <f t="array" ref="AH399">INDEX(毎月固定!I$28:J$59,日次!$F399,2)</f>
        <v>0</v>
      </c>
      <c r="AI399" s="29">
        <f t="shared" si="92"/>
        <v>0</v>
      </c>
      <c r="AJ399" s="29">
        <f t="shared" si="93"/>
        <v>0</v>
      </c>
      <c r="AO399" s="29">
        <f t="shared" si="94"/>
        <v>0</v>
      </c>
      <c r="AP399" s="29">
        <f t="shared" si="95"/>
        <v>0</v>
      </c>
    </row>
    <row r="400" spans="1:42" x14ac:dyDescent="0.45">
      <c r="A400" s="26">
        <f t="shared" si="84"/>
        <v>398</v>
      </c>
      <c r="B400" s="24">
        <f t="shared" si="85"/>
        <v>46479</v>
      </c>
      <c r="C400" s="23">
        <f t="shared" si="81"/>
        <v>5</v>
      </c>
      <c r="D400" s="23">
        <f t="shared" si="82"/>
        <v>2027</v>
      </c>
      <c r="E400" s="23">
        <f t="shared" si="86"/>
        <v>4</v>
      </c>
      <c r="F400" s="23">
        <f t="shared" si="87"/>
        <v>2</v>
      </c>
      <c r="G400" s="23" t="str">
        <f t="shared" si="83"/>
        <v/>
      </c>
      <c r="H400" s="29">
        <f t="shared" si="88"/>
        <v>0</v>
      </c>
      <c r="N400" s="25" cm="1">
        <f t="array" ref="N400">INDEX(毎月固定!A$28:B$59,日次!$F400,2)</f>
        <v>0</v>
      </c>
      <c r="O400" s="29">
        <f t="shared" si="89"/>
        <v>0</v>
      </c>
      <c r="Y400" s="25" cm="1">
        <f t="array" ref="Y400">INDEX(毎月固定!E$28:F$59,日次!$F400,2)</f>
        <v>0</v>
      </c>
      <c r="Z400" s="29">
        <f t="shared" si="90"/>
        <v>0</v>
      </c>
      <c r="AA400" s="29">
        <f t="shared" si="91"/>
        <v>0</v>
      </c>
      <c r="AH400" s="25" cm="1">
        <f t="array" ref="AH400">INDEX(毎月固定!I$28:J$59,日次!$F400,2)</f>
        <v>0</v>
      </c>
      <c r="AI400" s="29">
        <f t="shared" si="92"/>
        <v>0</v>
      </c>
      <c r="AJ400" s="29">
        <f t="shared" si="93"/>
        <v>0</v>
      </c>
      <c r="AO400" s="29">
        <f t="shared" si="94"/>
        <v>0</v>
      </c>
      <c r="AP400" s="29">
        <f t="shared" si="95"/>
        <v>0</v>
      </c>
    </row>
    <row r="401" spans="1:42" x14ac:dyDescent="0.45">
      <c r="A401" s="26">
        <f t="shared" si="84"/>
        <v>399</v>
      </c>
      <c r="B401" s="24">
        <f t="shared" si="85"/>
        <v>46480</v>
      </c>
      <c r="C401" s="23">
        <f t="shared" si="81"/>
        <v>6</v>
      </c>
      <c r="D401" s="23">
        <f t="shared" si="82"/>
        <v>2027</v>
      </c>
      <c r="E401" s="23">
        <f t="shared" si="86"/>
        <v>4</v>
      </c>
      <c r="F401" s="23">
        <f t="shared" si="87"/>
        <v>3</v>
      </c>
      <c r="G401" s="23" t="str">
        <f t="shared" si="83"/>
        <v/>
      </c>
      <c r="H401" s="29">
        <f t="shared" si="88"/>
        <v>0</v>
      </c>
      <c r="N401" s="25" cm="1">
        <f t="array" ref="N401">INDEX(毎月固定!A$28:B$59,日次!$F401,2)</f>
        <v>0</v>
      </c>
      <c r="O401" s="29">
        <f t="shared" si="89"/>
        <v>0</v>
      </c>
      <c r="Y401" s="25" cm="1">
        <f t="array" ref="Y401">INDEX(毎月固定!E$28:F$59,日次!$F401,2)</f>
        <v>0</v>
      </c>
      <c r="Z401" s="29">
        <f t="shared" si="90"/>
        <v>0</v>
      </c>
      <c r="AA401" s="29">
        <f t="shared" si="91"/>
        <v>0</v>
      </c>
      <c r="AH401" s="25" cm="1">
        <f t="array" ref="AH401">INDEX(毎月固定!I$28:J$59,日次!$F401,2)</f>
        <v>0</v>
      </c>
      <c r="AI401" s="29">
        <f t="shared" si="92"/>
        <v>0</v>
      </c>
      <c r="AJ401" s="29">
        <f t="shared" si="93"/>
        <v>0</v>
      </c>
      <c r="AO401" s="29">
        <f t="shared" si="94"/>
        <v>0</v>
      </c>
      <c r="AP401" s="29">
        <f t="shared" si="95"/>
        <v>0</v>
      </c>
    </row>
    <row r="402" spans="1:42" x14ac:dyDescent="0.45">
      <c r="A402" s="26">
        <f t="shared" si="84"/>
        <v>400</v>
      </c>
      <c r="B402" s="24">
        <f t="shared" si="85"/>
        <v>46481</v>
      </c>
      <c r="C402" s="23">
        <f t="shared" si="81"/>
        <v>7</v>
      </c>
      <c r="D402" s="23">
        <f t="shared" si="82"/>
        <v>2027</v>
      </c>
      <c r="E402" s="23">
        <f t="shared" si="86"/>
        <v>4</v>
      </c>
      <c r="F402" s="23">
        <f t="shared" si="87"/>
        <v>4</v>
      </c>
      <c r="G402" s="23" t="str">
        <f t="shared" si="83"/>
        <v/>
      </c>
      <c r="H402" s="29">
        <f t="shared" si="88"/>
        <v>0</v>
      </c>
      <c r="N402" s="25" cm="1">
        <f t="array" ref="N402">INDEX(毎月固定!A$28:B$59,日次!$F402,2)</f>
        <v>0</v>
      </c>
      <c r="O402" s="29">
        <f t="shared" si="89"/>
        <v>0</v>
      </c>
      <c r="Y402" s="25" cm="1">
        <f t="array" ref="Y402">INDEX(毎月固定!E$28:F$59,日次!$F402,2)</f>
        <v>0</v>
      </c>
      <c r="Z402" s="29">
        <f t="shared" si="90"/>
        <v>0</v>
      </c>
      <c r="AA402" s="29">
        <f t="shared" si="91"/>
        <v>0</v>
      </c>
      <c r="AH402" s="25" cm="1">
        <f t="array" ref="AH402">INDEX(毎月固定!I$28:J$59,日次!$F402,2)</f>
        <v>0</v>
      </c>
      <c r="AI402" s="29">
        <f t="shared" si="92"/>
        <v>0</v>
      </c>
      <c r="AJ402" s="29">
        <f t="shared" si="93"/>
        <v>0</v>
      </c>
      <c r="AO402" s="29">
        <f t="shared" si="94"/>
        <v>0</v>
      </c>
      <c r="AP402" s="29">
        <f t="shared" si="95"/>
        <v>0</v>
      </c>
    </row>
    <row r="403" spans="1:42" x14ac:dyDescent="0.45">
      <c r="A403" s="26">
        <f t="shared" si="84"/>
        <v>401</v>
      </c>
      <c r="B403" s="24">
        <f t="shared" si="85"/>
        <v>46482</v>
      </c>
      <c r="C403" s="23">
        <f t="shared" si="81"/>
        <v>1</v>
      </c>
      <c r="D403" s="23">
        <f t="shared" si="82"/>
        <v>2027</v>
      </c>
      <c r="E403" s="23">
        <f t="shared" si="86"/>
        <v>4</v>
      </c>
      <c r="F403" s="23">
        <f t="shared" si="87"/>
        <v>5</v>
      </c>
      <c r="G403" s="23" t="str">
        <f t="shared" si="83"/>
        <v/>
      </c>
      <c r="H403" s="29">
        <f t="shared" si="88"/>
        <v>0</v>
      </c>
      <c r="N403" s="25" cm="1">
        <f t="array" ref="N403">INDEX(毎月固定!A$28:B$59,日次!$F403,2)</f>
        <v>0</v>
      </c>
      <c r="O403" s="29">
        <f t="shared" si="89"/>
        <v>0</v>
      </c>
      <c r="Y403" s="25" cm="1">
        <f t="array" ref="Y403">INDEX(毎月固定!E$28:F$59,日次!$F403,2)</f>
        <v>0</v>
      </c>
      <c r="Z403" s="29">
        <f t="shared" si="90"/>
        <v>0</v>
      </c>
      <c r="AA403" s="29">
        <f t="shared" si="91"/>
        <v>0</v>
      </c>
      <c r="AH403" s="25" cm="1">
        <f t="array" ref="AH403">INDEX(毎月固定!I$28:J$59,日次!$F403,2)</f>
        <v>0</v>
      </c>
      <c r="AI403" s="29">
        <f t="shared" si="92"/>
        <v>0</v>
      </c>
      <c r="AJ403" s="29">
        <f t="shared" si="93"/>
        <v>0</v>
      </c>
      <c r="AO403" s="29">
        <f t="shared" si="94"/>
        <v>0</v>
      </c>
      <c r="AP403" s="29">
        <f t="shared" si="95"/>
        <v>0</v>
      </c>
    </row>
    <row r="404" spans="1:42" x14ac:dyDescent="0.45">
      <c r="A404" s="26">
        <f t="shared" si="84"/>
        <v>402</v>
      </c>
      <c r="B404" s="24">
        <f t="shared" si="85"/>
        <v>46483</v>
      </c>
      <c r="C404" s="23">
        <f t="shared" si="81"/>
        <v>2</v>
      </c>
      <c r="D404" s="23">
        <f t="shared" si="82"/>
        <v>2027</v>
      </c>
      <c r="E404" s="23">
        <f t="shared" si="86"/>
        <v>4</v>
      </c>
      <c r="F404" s="23">
        <f t="shared" si="87"/>
        <v>6</v>
      </c>
      <c r="G404" s="23" t="str">
        <f t="shared" si="83"/>
        <v/>
      </c>
      <c r="H404" s="29">
        <f t="shared" si="88"/>
        <v>0</v>
      </c>
      <c r="N404" s="25" cm="1">
        <f t="array" ref="N404">INDEX(毎月固定!A$28:B$59,日次!$F404,2)</f>
        <v>0</v>
      </c>
      <c r="O404" s="29">
        <f t="shared" si="89"/>
        <v>0</v>
      </c>
      <c r="Y404" s="25" cm="1">
        <f t="array" ref="Y404">INDEX(毎月固定!E$28:F$59,日次!$F404,2)</f>
        <v>0</v>
      </c>
      <c r="Z404" s="29">
        <f t="shared" si="90"/>
        <v>0</v>
      </c>
      <c r="AA404" s="29">
        <f t="shared" si="91"/>
        <v>0</v>
      </c>
      <c r="AH404" s="25" cm="1">
        <f t="array" ref="AH404">INDEX(毎月固定!I$28:J$59,日次!$F404,2)</f>
        <v>0</v>
      </c>
      <c r="AI404" s="29">
        <f t="shared" si="92"/>
        <v>0</v>
      </c>
      <c r="AJ404" s="29">
        <f t="shared" si="93"/>
        <v>0</v>
      </c>
      <c r="AO404" s="29">
        <f t="shared" si="94"/>
        <v>0</v>
      </c>
      <c r="AP404" s="29">
        <f t="shared" si="95"/>
        <v>0</v>
      </c>
    </row>
    <row r="405" spans="1:42" x14ac:dyDescent="0.45">
      <c r="A405" s="26">
        <f t="shared" si="84"/>
        <v>403</v>
      </c>
      <c r="B405" s="24">
        <f t="shared" si="85"/>
        <v>46484</v>
      </c>
      <c r="C405" s="23">
        <f t="shared" si="81"/>
        <v>3</v>
      </c>
      <c r="D405" s="23">
        <f t="shared" si="82"/>
        <v>2027</v>
      </c>
      <c r="E405" s="23">
        <f t="shared" si="86"/>
        <v>4</v>
      </c>
      <c r="F405" s="23">
        <f t="shared" si="87"/>
        <v>7</v>
      </c>
      <c r="G405" s="23" t="str">
        <f t="shared" si="83"/>
        <v/>
      </c>
      <c r="H405" s="29">
        <f t="shared" si="88"/>
        <v>0</v>
      </c>
      <c r="N405" s="25" cm="1">
        <f t="array" ref="N405">INDEX(毎月固定!A$28:B$59,日次!$F405,2)</f>
        <v>0</v>
      </c>
      <c r="O405" s="29">
        <f t="shared" si="89"/>
        <v>0</v>
      </c>
      <c r="Y405" s="25" cm="1">
        <f t="array" ref="Y405">INDEX(毎月固定!E$28:F$59,日次!$F405,2)</f>
        <v>0</v>
      </c>
      <c r="Z405" s="29">
        <f t="shared" si="90"/>
        <v>0</v>
      </c>
      <c r="AA405" s="29">
        <f t="shared" si="91"/>
        <v>0</v>
      </c>
      <c r="AH405" s="25" cm="1">
        <f t="array" ref="AH405">INDEX(毎月固定!I$28:J$59,日次!$F405,2)</f>
        <v>0</v>
      </c>
      <c r="AI405" s="29">
        <f t="shared" si="92"/>
        <v>0</v>
      </c>
      <c r="AJ405" s="29">
        <f t="shared" si="93"/>
        <v>0</v>
      </c>
      <c r="AO405" s="29">
        <f t="shared" si="94"/>
        <v>0</v>
      </c>
      <c r="AP405" s="29">
        <f t="shared" si="95"/>
        <v>0</v>
      </c>
    </row>
    <row r="406" spans="1:42" x14ac:dyDescent="0.45">
      <c r="A406" s="26">
        <f t="shared" si="84"/>
        <v>404</v>
      </c>
      <c r="B406" s="24">
        <f t="shared" si="85"/>
        <v>46485</v>
      </c>
      <c r="C406" s="23">
        <f t="shared" si="81"/>
        <v>4</v>
      </c>
      <c r="D406" s="23">
        <f t="shared" si="82"/>
        <v>2027</v>
      </c>
      <c r="E406" s="23">
        <f t="shared" si="86"/>
        <v>4</v>
      </c>
      <c r="F406" s="23">
        <f t="shared" si="87"/>
        <v>8</v>
      </c>
      <c r="G406" s="23" t="str">
        <f t="shared" si="83"/>
        <v/>
      </c>
      <c r="H406" s="29">
        <f t="shared" si="88"/>
        <v>0</v>
      </c>
      <c r="N406" s="25" cm="1">
        <f t="array" ref="N406">INDEX(毎月固定!A$28:B$59,日次!$F406,2)</f>
        <v>0</v>
      </c>
      <c r="O406" s="29">
        <f t="shared" si="89"/>
        <v>0</v>
      </c>
      <c r="Y406" s="25" cm="1">
        <f t="array" ref="Y406">INDEX(毎月固定!E$28:F$59,日次!$F406,2)</f>
        <v>0</v>
      </c>
      <c r="Z406" s="29">
        <f t="shared" si="90"/>
        <v>0</v>
      </c>
      <c r="AA406" s="29">
        <f t="shared" si="91"/>
        <v>0</v>
      </c>
      <c r="AH406" s="25" cm="1">
        <f t="array" ref="AH406">INDEX(毎月固定!I$28:J$59,日次!$F406,2)</f>
        <v>0</v>
      </c>
      <c r="AI406" s="29">
        <f t="shared" si="92"/>
        <v>0</v>
      </c>
      <c r="AJ406" s="29">
        <f t="shared" si="93"/>
        <v>0</v>
      </c>
      <c r="AO406" s="29">
        <f t="shared" si="94"/>
        <v>0</v>
      </c>
      <c r="AP406" s="29">
        <f t="shared" si="95"/>
        <v>0</v>
      </c>
    </row>
    <row r="407" spans="1:42" x14ac:dyDescent="0.45">
      <c r="A407" s="26">
        <f t="shared" si="84"/>
        <v>405</v>
      </c>
      <c r="B407" s="24">
        <f t="shared" si="85"/>
        <v>46486</v>
      </c>
      <c r="C407" s="23">
        <f t="shared" si="81"/>
        <v>5</v>
      </c>
      <c r="D407" s="23">
        <f t="shared" si="82"/>
        <v>2027</v>
      </c>
      <c r="E407" s="23">
        <f t="shared" si="86"/>
        <v>4</v>
      </c>
      <c r="F407" s="23">
        <f t="shared" si="87"/>
        <v>9</v>
      </c>
      <c r="G407" s="23" t="str">
        <f t="shared" si="83"/>
        <v/>
      </c>
      <c r="H407" s="29">
        <f t="shared" si="88"/>
        <v>0</v>
      </c>
      <c r="N407" s="25" cm="1">
        <f t="array" ref="N407">INDEX(毎月固定!A$28:B$59,日次!$F407,2)</f>
        <v>0</v>
      </c>
      <c r="O407" s="29">
        <f t="shared" si="89"/>
        <v>0</v>
      </c>
      <c r="Y407" s="25" cm="1">
        <f t="array" ref="Y407">INDEX(毎月固定!E$28:F$59,日次!$F407,2)</f>
        <v>0</v>
      </c>
      <c r="Z407" s="29">
        <f t="shared" si="90"/>
        <v>0</v>
      </c>
      <c r="AA407" s="29">
        <f t="shared" si="91"/>
        <v>0</v>
      </c>
      <c r="AH407" s="25" cm="1">
        <f t="array" ref="AH407">INDEX(毎月固定!I$28:J$59,日次!$F407,2)</f>
        <v>0</v>
      </c>
      <c r="AI407" s="29">
        <f t="shared" si="92"/>
        <v>0</v>
      </c>
      <c r="AJ407" s="29">
        <f t="shared" si="93"/>
        <v>0</v>
      </c>
      <c r="AO407" s="29">
        <f t="shared" si="94"/>
        <v>0</v>
      </c>
      <c r="AP407" s="29">
        <f t="shared" si="95"/>
        <v>0</v>
      </c>
    </row>
    <row r="408" spans="1:42" x14ac:dyDescent="0.45">
      <c r="A408" s="26">
        <f t="shared" si="84"/>
        <v>406</v>
      </c>
      <c r="B408" s="24">
        <f t="shared" si="85"/>
        <v>46487</v>
      </c>
      <c r="C408" s="23">
        <f t="shared" si="81"/>
        <v>6</v>
      </c>
      <c r="D408" s="23">
        <f t="shared" si="82"/>
        <v>2027</v>
      </c>
      <c r="E408" s="23">
        <f t="shared" si="86"/>
        <v>4</v>
      </c>
      <c r="F408" s="23">
        <f t="shared" si="87"/>
        <v>10</v>
      </c>
      <c r="G408" s="23" t="str">
        <f t="shared" si="83"/>
        <v/>
      </c>
      <c r="H408" s="29">
        <f t="shared" si="88"/>
        <v>0</v>
      </c>
      <c r="N408" s="25" cm="1">
        <f t="array" ref="N408">INDEX(毎月固定!A$28:B$59,日次!$F408,2)</f>
        <v>0</v>
      </c>
      <c r="O408" s="29">
        <f t="shared" si="89"/>
        <v>0</v>
      </c>
      <c r="Y408" s="25" cm="1">
        <f t="array" ref="Y408">INDEX(毎月固定!E$28:F$59,日次!$F408,2)</f>
        <v>0</v>
      </c>
      <c r="Z408" s="29">
        <f t="shared" si="90"/>
        <v>0</v>
      </c>
      <c r="AA408" s="29">
        <f t="shared" si="91"/>
        <v>0</v>
      </c>
      <c r="AH408" s="25" cm="1">
        <f t="array" ref="AH408">INDEX(毎月固定!I$28:J$59,日次!$F408,2)</f>
        <v>0</v>
      </c>
      <c r="AI408" s="29">
        <f t="shared" si="92"/>
        <v>0</v>
      </c>
      <c r="AJ408" s="29">
        <f t="shared" si="93"/>
        <v>0</v>
      </c>
      <c r="AO408" s="29">
        <f t="shared" si="94"/>
        <v>0</v>
      </c>
      <c r="AP408" s="29">
        <f t="shared" si="95"/>
        <v>0</v>
      </c>
    </row>
    <row r="409" spans="1:42" x14ac:dyDescent="0.45">
      <c r="A409" s="26">
        <f t="shared" si="84"/>
        <v>407</v>
      </c>
      <c r="B409" s="24">
        <f t="shared" si="85"/>
        <v>46488</v>
      </c>
      <c r="C409" s="23">
        <f t="shared" si="81"/>
        <v>7</v>
      </c>
      <c r="D409" s="23">
        <f t="shared" si="82"/>
        <v>2027</v>
      </c>
      <c r="E409" s="23">
        <f t="shared" si="86"/>
        <v>4</v>
      </c>
      <c r="F409" s="23">
        <f t="shared" si="87"/>
        <v>11</v>
      </c>
      <c r="G409" s="23" t="str">
        <f t="shared" si="83"/>
        <v/>
      </c>
      <c r="H409" s="29">
        <f t="shared" si="88"/>
        <v>0</v>
      </c>
      <c r="N409" s="25" cm="1">
        <f t="array" ref="N409">INDEX(毎月固定!A$28:B$59,日次!$F409,2)</f>
        <v>0</v>
      </c>
      <c r="O409" s="29">
        <f t="shared" si="89"/>
        <v>0</v>
      </c>
      <c r="Y409" s="25" cm="1">
        <f t="array" ref="Y409">INDEX(毎月固定!E$28:F$59,日次!$F409,2)</f>
        <v>0</v>
      </c>
      <c r="Z409" s="29">
        <f t="shared" si="90"/>
        <v>0</v>
      </c>
      <c r="AA409" s="29">
        <f t="shared" si="91"/>
        <v>0</v>
      </c>
      <c r="AH409" s="25" cm="1">
        <f t="array" ref="AH409">INDEX(毎月固定!I$28:J$59,日次!$F409,2)</f>
        <v>0</v>
      </c>
      <c r="AI409" s="29">
        <f t="shared" si="92"/>
        <v>0</v>
      </c>
      <c r="AJ409" s="29">
        <f t="shared" si="93"/>
        <v>0</v>
      </c>
      <c r="AO409" s="29">
        <f t="shared" si="94"/>
        <v>0</v>
      </c>
      <c r="AP409" s="29">
        <f t="shared" si="95"/>
        <v>0</v>
      </c>
    </row>
    <row r="410" spans="1:42" x14ac:dyDescent="0.45">
      <c r="A410" s="26">
        <f t="shared" si="84"/>
        <v>408</v>
      </c>
      <c r="B410" s="24">
        <f t="shared" si="85"/>
        <v>46489</v>
      </c>
      <c r="C410" s="23">
        <f t="shared" si="81"/>
        <v>1</v>
      </c>
      <c r="D410" s="23">
        <f t="shared" si="82"/>
        <v>2027</v>
      </c>
      <c r="E410" s="23">
        <f t="shared" si="86"/>
        <v>4</v>
      </c>
      <c r="F410" s="23">
        <f t="shared" si="87"/>
        <v>12</v>
      </c>
      <c r="G410" s="23" t="str">
        <f t="shared" si="83"/>
        <v/>
      </c>
      <c r="H410" s="29">
        <f t="shared" si="88"/>
        <v>0</v>
      </c>
      <c r="N410" s="25" cm="1">
        <f t="array" ref="N410">INDEX(毎月固定!A$28:B$59,日次!$F410,2)</f>
        <v>0</v>
      </c>
      <c r="O410" s="29">
        <f t="shared" si="89"/>
        <v>0</v>
      </c>
      <c r="Y410" s="25" cm="1">
        <f t="array" ref="Y410">INDEX(毎月固定!E$28:F$59,日次!$F410,2)</f>
        <v>0</v>
      </c>
      <c r="Z410" s="29">
        <f t="shared" si="90"/>
        <v>0</v>
      </c>
      <c r="AA410" s="29">
        <f t="shared" si="91"/>
        <v>0</v>
      </c>
      <c r="AH410" s="25" cm="1">
        <f t="array" ref="AH410">INDEX(毎月固定!I$28:J$59,日次!$F410,2)</f>
        <v>0</v>
      </c>
      <c r="AI410" s="29">
        <f t="shared" si="92"/>
        <v>0</v>
      </c>
      <c r="AJ410" s="29">
        <f t="shared" si="93"/>
        <v>0</v>
      </c>
      <c r="AO410" s="29">
        <f t="shared" si="94"/>
        <v>0</v>
      </c>
      <c r="AP410" s="29">
        <f t="shared" si="95"/>
        <v>0</v>
      </c>
    </row>
    <row r="411" spans="1:42" x14ac:dyDescent="0.45">
      <c r="A411" s="26">
        <f t="shared" si="84"/>
        <v>409</v>
      </c>
      <c r="B411" s="24">
        <f t="shared" si="85"/>
        <v>46490</v>
      </c>
      <c r="C411" s="23">
        <f t="shared" si="81"/>
        <v>2</v>
      </c>
      <c r="D411" s="23">
        <f t="shared" si="82"/>
        <v>2027</v>
      </c>
      <c r="E411" s="23">
        <f t="shared" si="86"/>
        <v>4</v>
      </c>
      <c r="F411" s="23">
        <f t="shared" si="87"/>
        <v>13</v>
      </c>
      <c r="G411" s="23" t="str">
        <f t="shared" si="83"/>
        <v/>
      </c>
      <c r="H411" s="29">
        <f t="shared" si="88"/>
        <v>0</v>
      </c>
      <c r="N411" s="25" cm="1">
        <f t="array" ref="N411">INDEX(毎月固定!A$28:B$59,日次!$F411,2)</f>
        <v>0</v>
      </c>
      <c r="O411" s="29">
        <f t="shared" si="89"/>
        <v>0</v>
      </c>
      <c r="Y411" s="25" cm="1">
        <f t="array" ref="Y411">INDEX(毎月固定!E$28:F$59,日次!$F411,2)</f>
        <v>0</v>
      </c>
      <c r="Z411" s="29">
        <f t="shared" si="90"/>
        <v>0</v>
      </c>
      <c r="AA411" s="29">
        <f t="shared" si="91"/>
        <v>0</v>
      </c>
      <c r="AH411" s="25" cm="1">
        <f t="array" ref="AH411">INDEX(毎月固定!I$28:J$59,日次!$F411,2)</f>
        <v>0</v>
      </c>
      <c r="AI411" s="29">
        <f t="shared" si="92"/>
        <v>0</v>
      </c>
      <c r="AJ411" s="29">
        <f t="shared" si="93"/>
        <v>0</v>
      </c>
      <c r="AO411" s="29">
        <f t="shared" si="94"/>
        <v>0</v>
      </c>
      <c r="AP411" s="29">
        <f t="shared" si="95"/>
        <v>0</v>
      </c>
    </row>
    <row r="412" spans="1:42" x14ac:dyDescent="0.45">
      <c r="A412" s="26">
        <f t="shared" si="84"/>
        <v>410</v>
      </c>
      <c r="B412" s="24">
        <f t="shared" si="85"/>
        <v>46491</v>
      </c>
      <c r="C412" s="23">
        <f t="shared" ref="C412:C475" si="96">WEEKDAY(B412,2)</f>
        <v>3</v>
      </c>
      <c r="D412" s="23">
        <f t="shared" ref="D412:D475" si="97">YEAR(B412)</f>
        <v>2027</v>
      </c>
      <c r="E412" s="23">
        <f t="shared" si="86"/>
        <v>4</v>
      </c>
      <c r="F412" s="23">
        <f t="shared" si="87"/>
        <v>14</v>
      </c>
      <c r="G412" s="23" t="str">
        <f t="shared" ref="G412:G475" si="98">IF(F413=1,1,"")</f>
        <v/>
      </c>
      <c r="H412" s="29">
        <f t="shared" si="88"/>
        <v>0</v>
      </c>
      <c r="N412" s="25" cm="1">
        <f t="array" ref="N412">INDEX(毎月固定!A$28:B$59,日次!$F412,2)</f>
        <v>0</v>
      </c>
      <c r="O412" s="29">
        <f t="shared" si="89"/>
        <v>0</v>
      </c>
      <c r="Y412" s="25" cm="1">
        <f t="array" ref="Y412">INDEX(毎月固定!E$28:F$59,日次!$F412,2)</f>
        <v>0</v>
      </c>
      <c r="Z412" s="29">
        <f t="shared" si="90"/>
        <v>0</v>
      </c>
      <c r="AA412" s="29">
        <f t="shared" si="91"/>
        <v>0</v>
      </c>
      <c r="AH412" s="25" cm="1">
        <f t="array" ref="AH412">INDEX(毎月固定!I$28:J$59,日次!$F412,2)</f>
        <v>0</v>
      </c>
      <c r="AI412" s="29">
        <f t="shared" si="92"/>
        <v>0</v>
      </c>
      <c r="AJ412" s="29">
        <f t="shared" si="93"/>
        <v>0</v>
      </c>
      <c r="AO412" s="29">
        <f t="shared" si="94"/>
        <v>0</v>
      </c>
      <c r="AP412" s="29">
        <f t="shared" si="95"/>
        <v>0</v>
      </c>
    </row>
    <row r="413" spans="1:42" x14ac:dyDescent="0.45">
      <c r="A413" s="26">
        <f t="shared" ref="A413:A476" si="99">A412+1</f>
        <v>411</v>
      </c>
      <c r="B413" s="24">
        <f t="shared" ref="B413:B476" si="100">B412+1</f>
        <v>46492</v>
      </c>
      <c r="C413" s="23">
        <f t="shared" si="96"/>
        <v>4</v>
      </c>
      <c r="D413" s="23">
        <f t="shared" si="97"/>
        <v>2027</v>
      </c>
      <c r="E413" s="23">
        <f t="shared" ref="E413:E476" si="101">MONTH(B413)</f>
        <v>4</v>
      </c>
      <c r="F413" s="23">
        <f t="shared" ref="F413:F476" si="102">IF(G413=1,32,DAY(B413))</f>
        <v>15</v>
      </c>
      <c r="G413" s="23" t="str">
        <f t="shared" si="98"/>
        <v/>
      </c>
      <c r="H413" s="29">
        <f t="shared" ref="H413:H476" si="103">AJ412</f>
        <v>0</v>
      </c>
      <c r="N413" s="25" cm="1">
        <f t="array" ref="N413">INDEX(毎月固定!A$28:B$59,日次!$F413,2)</f>
        <v>0</v>
      </c>
      <c r="O413" s="29">
        <f t="shared" ref="O413:O476" si="104">SUM(I413:L413,N413)</f>
        <v>0</v>
      </c>
      <c r="Y413" s="25" cm="1">
        <f t="array" ref="Y413">INDEX(毎月固定!E$28:F$59,日次!$F413,2)</f>
        <v>0</v>
      </c>
      <c r="Z413" s="29">
        <f t="shared" ref="Z413:Z476" si="105">SUM(P413:R413,T413:W413,Y413)</f>
        <v>0</v>
      </c>
      <c r="AA413" s="29">
        <f t="shared" ref="AA413:AA476" si="106">H413+O413-Z413</f>
        <v>0</v>
      </c>
      <c r="AH413" s="25" cm="1">
        <f t="array" ref="AH413">INDEX(毎月固定!I$28:J$59,日次!$F413,2)</f>
        <v>0</v>
      </c>
      <c r="AI413" s="29">
        <f t="shared" si="92"/>
        <v>0</v>
      </c>
      <c r="AJ413" s="29">
        <f t="shared" si="93"/>
        <v>0</v>
      </c>
      <c r="AO413" s="29">
        <f t="shared" si="94"/>
        <v>0</v>
      </c>
      <c r="AP413" s="29">
        <f t="shared" si="95"/>
        <v>0</v>
      </c>
    </row>
    <row r="414" spans="1:42" x14ac:dyDescent="0.45">
      <c r="A414" s="26">
        <f t="shared" si="99"/>
        <v>412</v>
      </c>
      <c r="B414" s="24">
        <f t="shared" si="100"/>
        <v>46493</v>
      </c>
      <c r="C414" s="23">
        <f t="shared" si="96"/>
        <v>5</v>
      </c>
      <c r="D414" s="23">
        <f t="shared" si="97"/>
        <v>2027</v>
      </c>
      <c r="E414" s="23">
        <f t="shared" si="101"/>
        <v>4</v>
      </c>
      <c r="F414" s="23">
        <f t="shared" si="102"/>
        <v>16</v>
      </c>
      <c r="G414" s="23" t="str">
        <f t="shared" si="98"/>
        <v/>
      </c>
      <c r="H414" s="29">
        <f t="shared" si="103"/>
        <v>0</v>
      </c>
      <c r="N414" s="25" cm="1">
        <f t="array" ref="N414">INDEX(毎月固定!A$28:B$59,日次!$F414,2)</f>
        <v>0</v>
      </c>
      <c r="O414" s="29">
        <f t="shared" si="104"/>
        <v>0</v>
      </c>
      <c r="Y414" s="25" cm="1">
        <f t="array" ref="Y414">INDEX(毎月固定!E$28:F$59,日次!$F414,2)</f>
        <v>0</v>
      </c>
      <c r="Z414" s="29">
        <f t="shared" si="105"/>
        <v>0</v>
      </c>
      <c r="AA414" s="29">
        <f t="shared" si="106"/>
        <v>0</v>
      </c>
      <c r="AH414" s="25" cm="1">
        <f t="array" ref="AH414">INDEX(毎月固定!I$28:J$59,日次!$F414,2)</f>
        <v>0</v>
      </c>
      <c r="AI414" s="29">
        <f t="shared" si="92"/>
        <v>0</v>
      </c>
      <c r="AJ414" s="29">
        <f t="shared" si="93"/>
        <v>0</v>
      </c>
      <c r="AO414" s="29">
        <f t="shared" si="94"/>
        <v>0</v>
      </c>
      <c r="AP414" s="29">
        <f t="shared" si="95"/>
        <v>0</v>
      </c>
    </row>
    <row r="415" spans="1:42" x14ac:dyDescent="0.45">
      <c r="A415" s="26">
        <f t="shared" si="99"/>
        <v>413</v>
      </c>
      <c r="B415" s="24">
        <f t="shared" si="100"/>
        <v>46494</v>
      </c>
      <c r="C415" s="23">
        <f t="shared" si="96"/>
        <v>6</v>
      </c>
      <c r="D415" s="23">
        <f t="shared" si="97"/>
        <v>2027</v>
      </c>
      <c r="E415" s="23">
        <f t="shared" si="101"/>
        <v>4</v>
      </c>
      <c r="F415" s="23">
        <f t="shared" si="102"/>
        <v>17</v>
      </c>
      <c r="G415" s="23" t="str">
        <f t="shared" si="98"/>
        <v/>
      </c>
      <c r="H415" s="29">
        <f t="shared" si="103"/>
        <v>0</v>
      </c>
      <c r="N415" s="25" cm="1">
        <f t="array" ref="N415">INDEX(毎月固定!A$28:B$59,日次!$F415,2)</f>
        <v>0</v>
      </c>
      <c r="O415" s="29">
        <f t="shared" si="104"/>
        <v>0</v>
      </c>
      <c r="Y415" s="25" cm="1">
        <f t="array" ref="Y415">INDEX(毎月固定!E$28:F$59,日次!$F415,2)</f>
        <v>0</v>
      </c>
      <c r="Z415" s="29">
        <f t="shared" si="105"/>
        <v>0</v>
      </c>
      <c r="AA415" s="29">
        <f t="shared" si="106"/>
        <v>0</v>
      </c>
      <c r="AH415" s="25" cm="1">
        <f t="array" ref="AH415">INDEX(毎月固定!I$28:J$59,日次!$F415,2)</f>
        <v>0</v>
      </c>
      <c r="AI415" s="29">
        <f t="shared" si="92"/>
        <v>0</v>
      </c>
      <c r="AJ415" s="29">
        <f t="shared" si="93"/>
        <v>0</v>
      </c>
      <c r="AO415" s="29">
        <f t="shared" si="94"/>
        <v>0</v>
      </c>
      <c r="AP415" s="29">
        <f t="shared" si="95"/>
        <v>0</v>
      </c>
    </row>
    <row r="416" spans="1:42" x14ac:dyDescent="0.45">
      <c r="A416" s="26">
        <f t="shared" si="99"/>
        <v>414</v>
      </c>
      <c r="B416" s="24">
        <f t="shared" si="100"/>
        <v>46495</v>
      </c>
      <c r="C416" s="23">
        <f t="shared" si="96"/>
        <v>7</v>
      </c>
      <c r="D416" s="23">
        <f t="shared" si="97"/>
        <v>2027</v>
      </c>
      <c r="E416" s="23">
        <f t="shared" si="101"/>
        <v>4</v>
      </c>
      <c r="F416" s="23">
        <f t="shared" si="102"/>
        <v>18</v>
      </c>
      <c r="G416" s="23" t="str">
        <f t="shared" si="98"/>
        <v/>
      </c>
      <c r="H416" s="29">
        <f t="shared" si="103"/>
        <v>0</v>
      </c>
      <c r="N416" s="25" cm="1">
        <f t="array" ref="N416">INDEX(毎月固定!A$28:B$59,日次!$F416,2)</f>
        <v>0</v>
      </c>
      <c r="O416" s="29">
        <f t="shared" si="104"/>
        <v>0</v>
      </c>
      <c r="Y416" s="25" cm="1">
        <f t="array" ref="Y416">INDEX(毎月固定!E$28:F$59,日次!$F416,2)</f>
        <v>0</v>
      </c>
      <c r="Z416" s="29">
        <f t="shared" si="105"/>
        <v>0</v>
      </c>
      <c r="AA416" s="29">
        <f t="shared" si="106"/>
        <v>0</v>
      </c>
      <c r="AH416" s="25" cm="1">
        <f t="array" ref="AH416">INDEX(毎月固定!I$28:J$59,日次!$F416,2)</f>
        <v>0</v>
      </c>
      <c r="AI416" s="29">
        <f t="shared" si="92"/>
        <v>0</v>
      </c>
      <c r="AJ416" s="29">
        <f t="shared" si="93"/>
        <v>0</v>
      </c>
      <c r="AO416" s="29">
        <f t="shared" si="94"/>
        <v>0</v>
      </c>
      <c r="AP416" s="29">
        <f t="shared" si="95"/>
        <v>0</v>
      </c>
    </row>
    <row r="417" spans="1:42" x14ac:dyDescent="0.45">
      <c r="A417" s="26">
        <f t="shared" si="99"/>
        <v>415</v>
      </c>
      <c r="B417" s="24">
        <f t="shared" si="100"/>
        <v>46496</v>
      </c>
      <c r="C417" s="23">
        <f t="shared" si="96"/>
        <v>1</v>
      </c>
      <c r="D417" s="23">
        <f t="shared" si="97"/>
        <v>2027</v>
      </c>
      <c r="E417" s="23">
        <f t="shared" si="101"/>
        <v>4</v>
      </c>
      <c r="F417" s="23">
        <f t="shared" si="102"/>
        <v>19</v>
      </c>
      <c r="G417" s="23" t="str">
        <f t="shared" si="98"/>
        <v/>
      </c>
      <c r="H417" s="29">
        <f t="shared" si="103"/>
        <v>0</v>
      </c>
      <c r="N417" s="25" cm="1">
        <f t="array" ref="N417">INDEX(毎月固定!A$28:B$59,日次!$F417,2)</f>
        <v>0</v>
      </c>
      <c r="O417" s="29">
        <f t="shared" si="104"/>
        <v>0</v>
      </c>
      <c r="Y417" s="25" cm="1">
        <f t="array" ref="Y417">INDEX(毎月固定!E$28:F$59,日次!$F417,2)</f>
        <v>0</v>
      </c>
      <c r="Z417" s="29">
        <f t="shared" si="105"/>
        <v>0</v>
      </c>
      <c r="AA417" s="29">
        <f t="shared" si="106"/>
        <v>0</v>
      </c>
      <c r="AH417" s="25" cm="1">
        <f t="array" ref="AH417">INDEX(毎月固定!I$28:J$59,日次!$F417,2)</f>
        <v>0</v>
      </c>
      <c r="AI417" s="29">
        <f t="shared" si="92"/>
        <v>0</v>
      </c>
      <c r="AJ417" s="29">
        <f t="shared" si="93"/>
        <v>0</v>
      </c>
      <c r="AO417" s="29">
        <f t="shared" si="94"/>
        <v>0</v>
      </c>
      <c r="AP417" s="29">
        <f t="shared" si="95"/>
        <v>0</v>
      </c>
    </row>
    <row r="418" spans="1:42" x14ac:dyDescent="0.45">
      <c r="A418" s="26">
        <f t="shared" si="99"/>
        <v>416</v>
      </c>
      <c r="B418" s="24">
        <f t="shared" si="100"/>
        <v>46497</v>
      </c>
      <c r="C418" s="23">
        <f t="shared" si="96"/>
        <v>2</v>
      </c>
      <c r="D418" s="23">
        <f t="shared" si="97"/>
        <v>2027</v>
      </c>
      <c r="E418" s="23">
        <f t="shared" si="101"/>
        <v>4</v>
      </c>
      <c r="F418" s="23">
        <f t="shared" si="102"/>
        <v>20</v>
      </c>
      <c r="G418" s="23" t="str">
        <f t="shared" si="98"/>
        <v/>
      </c>
      <c r="H418" s="29">
        <f t="shared" si="103"/>
        <v>0</v>
      </c>
      <c r="N418" s="25" cm="1">
        <f t="array" ref="N418">INDEX(毎月固定!A$28:B$59,日次!$F418,2)</f>
        <v>0</v>
      </c>
      <c r="O418" s="29">
        <f t="shared" si="104"/>
        <v>0</v>
      </c>
      <c r="Y418" s="25" cm="1">
        <f t="array" ref="Y418">INDEX(毎月固定!E$28:F$59,日次!$F418,2)</f>
        <v>0</v>
      </c>
      <c r="Z418" s="29">
        <f t="shared" si="105"/>
        <v>0</v>
      </c>
      <c r="AA418" s="29">
        <f t="shared" si="106"/>
        <v>0</v>
      </c>
      <c r="AH418" s="25" cm="1">
        <f t="array" ref="AH418">INDEX(毎月固定!I$28:J$59,日次!$F418,2)</f>
        <v>0</v>
      </c>
      <c r="AI418" s="29">
        <f t="shared" si="92"/>
        <v>0</v>
      </c>
      <c r="AJ418" s="29">
        <f t="shared" si="93"/>
        <v>0</v>
      </c>
      <c r="AO418" s="29">
        <f t="shared" si="94"/>
        <v>0</v>
      </c>
      <c r="AP418" s="29">
        <f t="shared" si="95"/>
        <v>0</v>
      </c>
    </row>
    <row r="419" spans="1:42" x14ac:dyDescent="0.45">
      <c r="A419" s="26">
        <f t="shared" si="99"/>
        <v>417</v>
      </c>
      <c r="B419" s="24">
        <f t="shared" si="100"/>
        <v>46498</v>
      </c>
      <c r="C419" s="23">
        <f t="shared" si="96"/>
        <v>3</v>
      </c>
      <c r="D419" s="23">
        <f t="shared" si="97"/>
        <v>2027</v>
      </c>
      <c r="E419" s="23">
        <f t="shared" si="101"/>
        <v>4</v>
      </c>
      <c r="F419" s="23">
        <f t="shared" si="102"/>
        <v>21</v>
      </c>
      <c r="G419" s="23" t="str">
        <f t="shared" si="98"/>
        <v/>
      </c>
      <c r="H419" s="29">
        <f t="shared" si="103"/>
        <v>0</v>
      </c>
      <c r="N419" s="25" cm="1">
        <f t="array" ref="N419">INDEX(毎月固定!A$28:B$59,日次!$F419,2)</f>
        <v>0</v>
      </c>
      <c r="O419" s="29">
        <f t="shared" si="104"/>
        <v>0</v>
      </c>
      <c r="Y419" s="25" cm="1">
        <f t="array" ref="Y419">INDEX(毎月固定!E$28:F$59,日次!$F419,2)</f>
        <v>0</v>
      </c>
      <c r="Z419" s="29">
        <f t="shared" si="105"/>
        <v>0</v>
      </c>
      <c r="AA419" s="29">
        <f t="shared" si="106"/>
        <v>0</v>
      </c>
      <c r="AH419" s="25" cm="1">
        <f t="array" ref="AH419">INDEX(毎月固定!I$28:J$59,日次!$F419,2)</f>
        <v>0</v>
      </c>
      <c r="AI419" s="29">
        <f t="shared" si="92"/>
        <v>0</v>
      </c>
      <c r="AJ419" s="29">
        <f t="shared" si="93"/>
        <v>0</v>
      </c>
      <c r="AO419" s="29">
        <f t="shared" si="94"/>
        <v>0</v>
      </c>
      <c r="AP419" s="29">
        <f t="shared" si="95"/>
        <v>0</v>
      </c>
    </row>
    <row r="420" spans="1:42" x14ac:dyDescent="0.45">
      <c r="A420" s="26">
        <f t="shared" si="99"/>
        <v>418</v>
      </c>
      <c r="B420" s="24">
        <f t="shared" si="100"/>
        <v>46499</v>
      </c>
      <c r="C420" s="23">
        <f t="shared" si="96"/>
        <v>4</v>
      </c>
      <c r="D420" s="23">
        <f t="shared" si="97"/>
        <v>2027</v>
      </c>
      <c r="E420" s="23">
        <f t="shared" si="101"/>
        <v>4</v>
      </c>
      <c r="F420" s="23">
        <f t="shared" si="102"/>
        <v>22</v>
      </c>
      <c r="G420" s="23" t="str">
        <f t="shared" si="98"/>
        <v/>
      </c>
      <c r="H420" s="29">
        <f t="shared" si="103"/>
        <v>0</v>
      </c>
      <c r="N420" s="25" cm="1">
        <f t="array" ref="N420">INDEX(毎月固定!A$28:B$59,日次!$F420,2)</f>
        <v>0</v>
      </c>
      <c r="O420" s="29">
        <f t="shared" si="104"/>
        <v>0</v>
      </c>
      <c r="Y420" s="25" cm="1">
        <f t="array" ref="Y420">INDEX(毎月固定!E$28:F$59,日次!$F420,2)</f>
        <v>0</v>
      </c>
      <c r="Z420" s="29">
        <f t="shared" si="105"/>
        <v>0</v>
      </c>
      <c r="AA420" s="29">
        <f t="shared" si="106"/>
        <v>0</v>
      </c>
      <c r="AH420" s="25" cm="1">
        <f t="array" ref="AH420">INDEX(毎月固定!I$28:J$59,日次!$F420,2)</f>
        <v>0</v>
      </c>
      <c r="AI420" s="29">
        <f t="shared" si="92"/>
        <v>0</v>
      </c>
      <c r="AJ420" s="29">
        <f t="shared" si="93"/>
        <v>0</v>
      </c>
      <c r="AO420" s="29">
        <f t="shared" si="94"/>
        <v>0</v>
      </c>
      <c r="AP420" s="29">
        <f t="shared" si="95"/>
        <v>0</v>
      </c>
    </row>
    <row r="421" spans="1:42" x14ac:dyDescent="0.45">
      <c r="A421" s="26">
        <f t="shared" si="99"/>
        <v>419</v>
      </c>
      <c r="B421" s="24">
        <f t="shared" si="100"/>
        <v>46500</v>
      </c>
      <c r="C421" s="23">
        <f t="shared" si="96"/>
        <v>5</v>
      </c>
      <c r="D421" s="23">
        <f t="shared" si="97"/>
        <v>2027</v>
      </c>
      <c r="E421" s="23">
        <f t="shared" si="101"/>
        <v>4</v>
      </c>
      <c r="F421" s="23">
        <f t="shared" si="102"/>
        <v>23</v>
      </c>
      <c r="G421" s="23" t="str">
        <f t="shared" si="98"/>
        <v/>
      </c>
      <c r="H421" s="29">
        <f t="shared" si="103"/>
        <v>0</v>
      </c>
      <c r="N421" s="25" cm="1">
        <f t="array" ref="N421">INDEX(毎月固定!A$28:B$59,日次!$F421,2)</f>
        <v>0</v>
      </c>
      <c r="O421" s="29">
        <f t="shared" si="104"/>
        <v>0</v>
      </c>
      <c r="Y421" s="25" cm="1">
        <f t="array" ref="Y421">INDEX(毎月固定!E$28:F$59,日次!$F421,2)</f>
        <v>0</v>
      </c>
      <c r="Z421" s="29">
        <f t="shared" si="105"/>
        <v>0</v>
      </c>
      <c r="AA421" s="29">
        <f t="shared" si="106"/>
        <v>0</v>
      </c>
      <c r="AH421" s="25" cm="1">
        <f t="array" ref="AH421">INDEX(毎月固定!I$28:J$59,日次!$F421,2)</f>
        <v>0</v>
      </c>
      <c r="AI421" s="29">
        <f t="shared" si="92"/>
        <v>0</v>
      </c>
      <c r="AJ421" s="29">
        <f t="shared" si="93"/>
        <v>0</v>
      </c>
      <c r="AO421" s="29">
        <f t="shared" si="94"/>
        <v>0</v>
      </c>
      <c r="AP421" s="29">
        <f t="shared" si="95"/>
        <v>0</v>
      </c>
    </row>
    <row r="422" spans="1:42" x14ac:dyDescent="0.45">
      <c r="A422" s="26">
        <f t="shared" si="99"/>
        <v>420</v>
      </c>
      <c r="B422" s="24">
        <f t="shared" si="100"/>
        <v>46501</v>
      </c>
      <c r="C422" s="23">
        <f t="shared" si="96"/>
        <v>6</v>
      </c>
      <c r="D422" s="23">
        <f t="shared" si="97"/>
        <v>2027</v>
      </c>
      <c r="E422" s="23">
        <f t="shared" si="101"/>
        <v>4</v>
      </c>
      <c r="F422" s="23">
        <f t="shared" si="102"/>
        <v>24</v>
      </c>
      <c r="G422" s="23" t="str">
        <f t="shared" si="98"/>
        <v/>
      </c>
      <c r="H422" s="29">
        <f t="shared" si="103"/>
        <v>0</v>
      </c>
      <c r="N422" s="25" cm="1">
        <f t="array" ref="N422">INDEX(毎月固定!A$28:B$59,日次!$F422,2)</f>
        <v>0</v>
      </c>
      <c r="O422" s="29">
        <f t="shared" si="104"/>
        <v>0</v>
      </c>
      <c r="Y422" s="25" cm="1">
        <f t="array" ref="Y422">INDEX(毎月固定!E$28:F$59,日次!$F422,2)</f>
        <v>0</v>
      </c>
      <c r="Z422" s="29">
        <f t="shared" si="105"/>
        <v>0</v>
      </c>
      <c r="AA422" s="29">
        <f t="shared" si="106"/>
        <v>0</v>
      </c>
      <c r="AH422" s="25" cm="1">
        <f t="array" ref="AH422">INDEX(毎月固定!I$28:J$59,日次!$F422,2)</f>
        <v>0</v>
      </c>
      <c r="AI422" s="29">
        <f t="shared" si="92"/>
        <v>0</v>
      </c>
      <c r="AJ422" s="29">
        <f t="shared" si="93"/>
        <v>0</v>
      </c>
      <c r="AO422" s="29">
        <f t="shared" si="94"/>
        <v>0</v>
      </c>
      <c r="AP422" s="29">
        <f t="shared" si="95"/>
        <v>0</v>
      </c>
    </row>
    <row r="423" spans="1:42" x14ac:dyDescent="0.45">
      <c r="A423" s="26">
        <f t="shared" si="99"/>
        <v>421</v>
      </c>
      <c r="B423" s="24">
        <f t="shared" si="100"/>
        <v>46502</v>
      </c>
      <c r="C423" s="23">
        <f t="shared" si="96"/>
        <v>7</v>
      </c>
      <c r="D423" s="23">
        <f t="shared" si="97"/>
        <v>2027</v>
      </c>
      <c r="E423" s="23">
        <f t="shared" si="101"/>
        <v>4</v>
      </c>
      <c r="F423" s="23">
        <f t="shared" si="102"/>
        <v>25</v>
      </c>
      <c r="G423" s="23" t="str">
        <f t="shared" si="98"/>
        <v/>
      </c>
      <c r="H423" s="29">
        <f t="shared" si="103"/>
        <v>0</v>
      </c>
      <c r="N423" s="25" cm="1">
        <f t="array" ref="N423">INDEX(毎月固定!A$28:B$59,日次!$F423,2)</f>
        <v>0</v>
      </c>
      <c r="O423" s="29">
        <f t="shared" si="104"/>
        <v>0</v>
      </c>
      <c r="Y423" s="25" cm="1">
        <f t="array" ref="Y423">INDEX(毎月固定!E$28:F$59,日次!$F423,2)</f>
        <v>0</v>
      </c>
      <c r="Z423" s="29">
        <f t="shared" si="105"/>
        <v>0</v>
      </c>
      <c r="AA423" s="29">
        <f t="shared" si="106"/>
        <v>0</v>
      </c>
      <c r="AH423" s="25" cm="1">
        <f t="array" ref="AH423">INDEX(毎月固定!I$28:J$59,日次!$F423,2)</f>
        <v>0</v>
      </c>
      <c r="AI423" s="29">
        <f t="shared" si="92"/>
        <v>0</v>
      </c>
      <c r="AJ423" s="29">
        <f t="shared" si="93"/>
        <v>0</v>
      </c>
      <c r="AO423" s="29">
        <f t="shared" si="94"/>
        <v>0</v>
      </c>
      <c r="AP423" s="29">
        <f t="shared" si="95"/>
        <v>0</v>
      </c>
    </row>
    <row r="424" spans="1:42" x14ac:dyDescent="0.45">
      <c r="A424" s="26">
        <f t="shared" si="99"/>
        <v>422</v>
      </c>
      <c r="B424" s="24">
        <f t="shared" si="100"/>
        <v>46503</v>
      </c>
      <c r="C424" s="23">
        <f t="shared" si="96"/>
        <v>1</v>
      </c>
      <c r="D424" s="23">
        <f t="shared" si="97"/>
        <v>2027</v>
      </c>
      <c r="E424" s="23">
        <f t="shared" si="101"/>
        <v>4</v>
      </c>
      <c r="F424" s="23">
        <f t="shared" si="102"/>
        <v>26</v>
      </c>
      <c r="G424" s="23" t="str">
        <f t="shared" si="98"/>
        <v/>
      </c>
      <c r="H424" s="29">
        <f t="shared" si="103"/>
        <v>0</v>
      </c>
      <c r="N424" s="25" cm="1">
        <f t="array" ref="N424">INDEX(毎月固定!A$28:B$59,日次!$F424,2)</f>
        <v>0</v>
      </c>
      <c r="O424" s="29">
        <f t="shared" si="104"/>
        <v>0</v>
      </c>
      <c r="Y424" s="25" cm="1">
        <f t="array" ref="Y424">INDEX(毎月固定!E$28:F$59,日次!$F424,2)</f>
        <v>0</v>
      </c>
      <c r="Z424" s="29">
        <f t="shared" si="105"/>
        <v>0</v>
      </c>
      <c r="AA424" s="29">
        <f t="shared" si="106"/>
        <v>0</v>
      </c>
      <c r="AH424" s="25" cm="1">
        <f t="array" ref="AH424">INDEX(毎月固定!I$28:J$59,日次!$F424,2)</f>
        <v>0</v>
      </c>
      <c r="AI424" s="29">
        <f t="shared" si="92"/>
        <v>0</v>
      </c>
      <c r="AJ424" s="29">
        <f t="shared" si="93"/>
        <v>0</v>
      </c>
      <c r="AO424" s="29">
        <f t="shared" si="94"/>
        <v>0</v>
      </c>
      <c r="AP424" s="29">
        <f t="shared" si="95"/>
        <v>0</v>
      </c>
    </row>
    <row r="425" spans="1:42" x14ac:dyDescent="0.45">
      <c r="A425" s="26">
        <f t="shared" si="99"/>
        <v>423</v>
      </c>
      <c r="B425" s="24">
        <f t="shared" si="100"/>
        <v>46504</v>
      </c>
      <c r="C425" s="23">
        <f t="shared" si="96"/>
        <v>2</v>
      </c>
      <c r="D425" s="23">
        <f t="shared" si="97"/>
        <v>2027</v>
      </c>
      <c r="E425" s="23">
        <f t="shared" si="101"/>
        <v>4</v>
      </c>
      <c r="F425" s="23">
        <f t="shared" si="102"/>
        <v>27</v>
      </c>
      <c r="G425" s="23" t="str">
        <f t="shared" si="98"/>
        <v/>
      </c>
      <c r="H425" s="29">
        <f t="shared" si="103"/>
        <v>0</v>
      </c>
      <c r="N425" s="25" cm="1">
        <f t="array" ref="N425">INDEX(毎月固定!A$28:B$59,日次!$F425,2)</f>
        <v>0</v>
      </c>
      <c r="O425" s="29">
        <f t="shared" si="104"/>
        <v>0</v>
      </c>
      <c r="Y425" s="25" cm="1">
        <f t="array" ref="Y425">INDEX(毎月固定!E$28:F$59,日次!$F425,2)</f>
        <v>0</v>
      </c>
      <c r="Z425" s="29">
        <f t="shared" si="105"/>
        <v>0</v>
      </c>
      <c r="AA425" s="29">
        <f t="shared" si="106"/>
        <v>0</v>
      </c>
      <c r="AH425" s="25" cm="1">
        <f t="array" ref="AH425">INDEX(毎月固定!I$28:J$59,日次!$F425,2)</f>
        <v>0</v>
      </c>
      <c r="AI425" s="29">
        <f t="shared" si="92"/>
        <v>0</v>
      </c>
      <c r="AJ425" s="29">
        <f t="shared" si="93"/>
        <v>0</v>
      </c>
      <c r="AO425" s="29">
        <f t="shared" si="94"/>
        <v>0</v>
      </c>
      <c r="AP425" s="29">
        <f t="shared" si="95"/>
        <v>0</v>
      </c>
    </row>
    <row r="426" spans="1:42" x14ac:dyDescent="0.45">
      <c r="A426" s="26">
        <f t="shared" si="99"/>
        <v>424</v>
      </c>
      <c r="B426" s="24">
        <f t="shared" si="100"/>
        <v>46505</v>
      </c>
      <c r="C426" s="23">
        <f t="shared" si="96"/>
        <v>3</v>
      </c>
      <c r="D426" s="23">
        <f t="shared" si="97"/>
        <v>2027</v>
      </c>
      <c r="E426" s="23">
        <f t="shared" si="101"/>
        <v>4</v>
      </c>
      <c r="F426" s="23">
        <f t="shared" si="102"/>
        <v>28</v>
      </c>
      <c r="G426" s="23" t="str">
        <f t="shared" si="98"/>
        <v/>
      </c>
      <c r="H426" s="29">
        <f t="shared" si="103"/>
        <v>0</v>
      </c>
      <c r="N426" s="25" cm="1">
        <f t="array" ref="N426">INDEX(毎月固定!A$28:B$59,日次!$F426,2)</f>
        <v>0</v>
      </c>
      <c r="O426" s="29">
        <f t="shared" si="104"/>
        <v>0</v>
      </c>
      <c r="Y426" s="25" cm="1">
        <f t="array" ref="Y426">INDEX(毎月固定!E$28:F$59,日次!$F426,2)</f>
        <v>0</v>
      </c>
      <c r="Z426" s="29">
        <f t="shared" si="105"/>
        <v>0</v>
      </c>
      <c r="AA426" s="29">
        <f t="shared" si="106"/>
        <v>0</v>
      </c>
      <c r="AH426" s="25" cm="1">
        <f t="array" ref="AH426">INDEX(毎月固定!I$28:J$59,日次!$F426,2)</f>
        <v>0</v>
      </c>
      <c r="AI426" s="29">
        <f t="shared" si="92"/>
        <v>0</v>
      </c>
      <c r="AJ426" s="29">
        <f t="shared" si="93"/>
        <v>0</v>
      </c>
      <c r="AO426" s="29">
        <f t="shared" si="94"/>
        <v>0</v>
      </c>
      <c r="AP426" s="29">
        <f t="shared" si="95"/>
        <v>0</v>
      </c>
    </row>
    <row r="427" spans="1:42" x14ac:dyDescent="0.45">
      <c r="A427" s="26">
        <f t="shared" si="99"/>
        <v>425</v>
      </c>
      <c r="B427" s="24">
        <f t="shared" si="100"/>
        <v>46506</v>
      </c>
      <c r="C427" s="23">
        <f t="shared" si="96"/>
        <v>4</v>
      </c>
      <c r="D427" s="23">
        <f t="shared" si="97"/>
        <v>2027</v>
      </c>
      <c r="E427" s="23">
        <f t="shared" si="101"/>
        <v>4</v>
      </c>
      <c r="F427" s="23">
        <f t="shared" si="102"/>
        <v>29</v>
      </c>
      <c r="G427" s="23" t="str">
        <f t="shared" si="98"/>
        <v/>
      </c>
      <c r="H427" s="29">
        <f t="shared" si="103"/>
        <v>0</v>
      </c>
      <c r="N427" s="25" cm="1">
        <f t="array" ref="N427">INDEX(毎月固定!A$28:B$59,日次!$F427,2)</f>
        <v>0</v>
      </c>
      <c r="O427" s="29">
        <f t="shared" si="104"/>
        <v>0</v>
      </c>
      <c r="Y427" s="25" cm="1">
        <f t="array" ref="Y427">INDEX(毎月固定!E$28:F$59,日次!$F427,2)</f>
        <v>0</v>
      </c>
      <c r="Z427" s="29">
        <f t="shared" si="105"/>
        <v>0</v>
      </c>
      <c r="AA427" s="29">
        <f t="shared" si="106"/>
        <v>0</v>
      </c>
      <c r="AH427" s="25" cm="1">
        <f t="array" ref="AH427">INDEX(毎月固定!I$28:J$59,日次!$F427,2)</f>
        <v>0</v>
      </c>
      <c r="AI427" s="29">
        <f t="shared" si="92"/>
        <v>0</v>
      </c>
      <c r="AJ427" s="29">
        <f t="shared" si="93"/>
        <v>0</v>
      </c>
      <c r="AO427" s="29">
        <f t="shared" si="94"/>
        <v>0</v>
      </c>
      <c r="AP427" s="29">
        <f t="shared" si="95"/>
        <v>0</v>
      </c>
    </row>
    <row r="428" spans="1:42" x14ac:dyDescent="0.45">
      <c r="A428" s="26">
        <f t="shared" si="99"/>
        <v>426</v>
      </c>
      <c r="B428" s="24">
        <f t="shared" si="100"/>
        <v>46507</v>
      </c>
      <c r="C428" s="23">
        <f t="shared" si="96"/>
        <v>5</v>
      </c>
      <c r="D428" s="23">
        <f t="shared" si="97"/>
        <v>2027</v>
      </c>
      <c r="E428" s="23">
        <f t="shared" si="101"/>
        <v>4</v>
      </c>
      <c r="F428" s="23">
        <f t="shared" si="102"/>
        <v>32</v>
      </c>
      <c r="G428" s="23">
        <f t="shared" si="98"/>
        <v>1</v>
      </c>
      <c r="H428" s="29">
        <f t="shared" si="103"/>
        <v>0</v>
      </c>
      <c r="N428" s="25" cm="1">
        <f t="array" ref="N428">INDEX(毎月固定!A$28:B$59,日次!$F428,2)</f>
        <v>0</v>
      </c>
      <c r="O428" s="29">
        <f t="shared" si="104"/>
        <v>0</v>
      </c>
      <c r="Y428" s="25" cm="1">
        <f t="array" ref="Y428">INDEX(毎月固定!E$28:F$59,日次!$F428,2)</f>
        <v>0</v>
      </c>
      <c r="Z428" s="29">
        <f t="shared" si="105"/>
        <v>0</v>
      </c>
      <c r="AA428" s="29">
        <f t="shared" si="106"/>
        <v>0</v>
      </c>
      <c r="AH428" s="25" cm="1">
        <f t="array" ref="AH428">INDEX(毎月固定!I$28:J$59,日次!$F428,2)</f>
        <v>0</v>
      </c>
      <c r="AI428" s="29">
        <f t="shared" si="92"/>
        <v>0</v>
      </c>
      <c r="AJ428" s="29">
        <f t="shared" si="93"/>
        <v>0</v>
      </c>
      <c r="AO428" s="29">
        <f t="shared" si="94"/>
        <v>0</v>
      </c>
      <c r="AP428" s="29">
        <f t="shared" si="95"/>
        <v>0</v>
      </c>
    </row>
    <row r="429" spans="1:42" x14ac:dyDescent="0.45">
      <c r="A429" s="26">
        <f t="shared" si="99"/>
        <v>427</v>
      </c>
      <c r="B429" s="24">
        <f t="shared" si="100"/>
        <v>46508</v>
      </c>
      <c r="C429" s="23">
        <f t="shared" si="96"/>
        <v>6</v>
      </c>
      <c r="D429" s="23">
        <f t="shared" si="97"/>
        <v>2027</v>
      </c>
      <c r="E429" s="23">
        <f t="shared" si="101"/>
        <v>5</v>
      </c>
      <c r="F429" s="23">
        <f t="shared" si="102"/>
        <v>1</v>
      </c>
      <c r="G429" s="23" t="str">
        <f t="shared" si="98"/>
        <v/>
      </c>
      <c r="H429" s="29">
        <f t="shared" si="103"/>
        <v>0</v>
      </c>
      <c r="N429" s="25" cm="1">
        <f t="array" ref="N429">INDEX(毎月固定!A$28:B$59,日次!$F429,2)</f>
        <v>0</v>
      </c>
      <c r="O429" s="29">
        <f t="shared" si="104"/>
        <v>0</v>
      </c>
      <c r="Y429" s="25" cm="1">
        <f t="array" ref="Y429">INDEX(毎月固定!E$28:F$59,日次!$F429,2)</f>
        <v>0</v>
      </c>
      <c r="Z429" s="29">
        <f t="shared" si="105"/>
        <v>0</v>
      </c>
      <c r="AA429" s="29">
        <f t="shared" si="106"/>
        <v>0</v>
      </c>
      <c r="AH429" s="25" cm="1">
        <f t="array" ref="AH429">INDEX(毎月固定!I$28:J$59,日次!$F429,2)</f>
        <v>0</v>
      </c>
      <c r="AI429" s="29">
        <f t="shared" si="92"/>
        <v>0</v>
      </c>
      <c r="AJ429" s="29">
        <f t="shared" si="93"/>
        <v>0</v>
      </c>
      <c r="AO429" s="29">
        <f t="shared" si="94"/>
        <v>0</v>
      </c>
      <c r="AP429" s="29">
        <f t="shared" si="95"/>
        <v>0</v>
      </c>
    </row>
    <row r="430" spans="1:42" x14ac:dyDescent="0.45">
      <c r="A430" s="26">
        <f t="shared" si="99"/>
        <v>428</v>
      </c>
      <c r="B430" s="24">
        <f t="shared" si="100"/>
        <v>46509</v>
      </c>
      <c r="C430" s="23">
        <f t="shared" si="96"/>
        <v>7</v>
      </c>
      <c r="D430" s="23">
        <f t="shared" si="97"/>
        <v>2027</v>
      </c>
      <c r="E430" s="23">
        <f t="shared" si="101"/>
        <v>5</v>
      </c>
      <c r="F430" s="23">
        <f t="shared" si="102"/>
        <v>2</v>
      </c>
      <c r="G430" s="23" t="str">
        <f t="shared" si="98"/>
        <v/>
      </c>
      <c r="H430" s="29">
        <f t="shared" si="103"/>
        <v>0</v>
      </c>
      <c r="N430" s="25" cm="1">
        <f t="array" ref="N430">INDEX(毎月固定!A$28:B$59,日次!$F430,2)</f>
        <v>0</v>
      </c>
      <c r="O430" s="29">
        <f t="shared" si="104"/>
        <v>0</v>
      </c>
      <c r="Y430" s="25" cm="1">
        <f t="array" ref="Y430">INDEX(毎月固定!E$28:F$59,日次!$F430,2)</f>
        <v>0</v>
      </c>
      <c r="Z430" s="29">
        <f t="shared" si="105"/>
        <v>0</v>
      </c>
      <c r="AA430" s="29">
        <f t="shared" si="106"/>
        <v>0</v>
      </c>
      <c r="AH430" s="25" cm="1">
        <f t="array" ref="AH430">INDEX(毎月固定!I$28:J$59,日次!$F430,2)</f>
        <v>0</v>
      </c>
      <c r="AI430" s="29">
        <f t="shared" si="92"/>
        <v>0</v>
      </c>
      <c r="AJ430" s="29">
        <f t="shared" si="93"/>
        <v>0</v>
      </c>
      <c r="AO430" s="29">
        <f t="shared" si="94"/>
        <v>0</v>
      </c>
      <c r="AP430" s="29">
        <f t="shared" si="95"/>
        <v>0</v>
      </c>
    </row>
    <row r="431" spans="1:42" x14ac:dyDescent="0.45">
      <c r="A431" s="26">
        <f t="shared" si="99"/>
        <v>429</v>
      </c>
      <c r="B431" s="24">
        <f t="shared" si="100"/>
        <v>46510</v>
      </c>
      <c r="C431" s="23">
        <f t="shared" si="96"/>
        <v>1</v>
      </c>
      <c r="D431" s="23">
        <f t="shared" si="97"/>
        <v>2027</v>
      </c>
      <c r="E431" s="23">
        <f t="shared" si="101"/>
        <v>5</v>
      </c>
      <c r="F431" s="23">
        <f t="shared" si="102"/>
        <v>3</v>
      </c>
      <c r="G431" s="23" t="str">
        <f t="shared" si="98"/>
        <v/>
      </c>
      <c r="H431" s="29">
        <f t="shared" si="103"/>
        <v>0</v>
      </c>
      <c r="N431" s="25" cm="1">
        <f t="array" ref="N431">INDEX(毎月固定!A$28:B$59,日次!$F431,2)</f>
        <v>0</v>
      </c>
      <c r="O431" s="29">
        <f t="shared" si="104"/>
        <v>0</v>
      </c>
      <c r="Y431" s="25" cm="1">
        <f t="array" ref="Y431">INDEX(毎月固定!E$28:F$59,日次!$F431,2)</f>
        <v>0</v>
      </c>
      <c r="Z431" s="29">
        <f t="shared" si="105"/>
        <v>0</v>
      </c>
      <c r="AA431" s="29">
        <f t="shared" si="106"/>
        <v>0</v>
      </c>
      <c r="AH431" s="25" cm="1">
        <f t="array" ref="AH431">INDEX(毎月固定!I$28:J$59,日次!$F431,2)</f>
        <v>0</v>
      </c>
      <c r="AI431" s="29">
        <f t="shared" si="92"/>
        <v>0</v>
      </c>
      <c r="AJ431" s="29">
        <f t="shared" si="93"/>
        <v>0</v>
      </c>
      <c r="AO431" s="29">
        <f t="shared" si="94"/>
        <v>0</v>
      </c>
      <c r="AP431" s="29">
        <f t="shared" si="95"/>
        <v>0</v>
      </c>
    </row>
    <row r="432" spans="1:42" x14ac:dyDescent="0.45">
      <c r="A432" s="26">
        <f t="shared" si="99"/>
        <v>430</v>
      </c>
      <c r="B432" s="24">
        <f t="shared" si="100"/>
        <v>46511</v>
      </c>
      <c r="C432" s="23">
        <f t="shared" si="96"/>
        <v>2</v>
      </c>
      <c r="D432" s="23">
        <f t="shared" si="97"/>
        <v>2027</v>
      </c>
      <c r="E432" s="23">
        <f t="shared" si="101"/>
        <v>5</v>
      </c>
      <c r="F432" s="23">
        <f t="shared" si="102"/>
        <v>4</v>
      </c>
      <c r="G432" s="23" t="str">
        <f t="shared" si="98"/>
        <v/>
      </c>
      <c r="H432" s="29">
        <f t="shared" si="103"/>
        <v>0</v>
      </c>
      <c r="N432" s="25" cm="1">
        <f t="array" ref="N432">INDEX(毎月固定!A$28:B$59,日次!$F432,2)</f>
        <v>0</v>
      </c>
      <c r="O432" s="29">
        <f t="shared" si="104"/>
        <v>0</v>
      </c>
      <c r="Y432" s="25" cm="1">
        <f t="array" ref="Y432">INDEX(毎月固定!E$28:F$59,日次!$F432,2)</f>
        <v>0</v>
      </c>
      <c r="Z432" s="29">
        <f t="shared" si="105"/>
        <v>0</v>
      </c>
      <c r="AA432" s="29">
        <f t="shared" si="106"/>
        <v>0</v>
      </c>
      <c r="AH432" s="25" cm="1">
        <f t="array" ref="AH432">INDEX(毎月固定!I$28:J$59,日次!$F432,2)</f>
        <v>0</v>
      </c>
      <c r="AI432" s="29">
        <f t="shared" si="92"/>
        <v>0</v>
      </c>
      <c r="AJ432" s="29">
        <f t="shared" si="93"/>
        <v>0</v>
      </c>
      <c r="AO432" s="29">
        <f t="shared" si="94"/>
        <v>0</v>
      </c>
      <c r="AP432" s="29">
        <f t="shared" si="95"/>
        <v>0</v>
      </c>
    </row>
    <row r="433" spans="1:42" x14ac:dyDescent="0.45">
      <c r="A433" s="26">
        <f t="shared" si="99"/>
        <v>431</v>
      </c>
      <c r="B433" s="24">
        <f t="shared" si="100"/>
        <v>46512</v>
      </c>
      <c r="C433" s="23">
        <f t="shared" si="96"/>
        <v>3</v>
      </c>
      <c r="D433" s="23">
        <f t="shared" si="97"/>
        <v>2027</v>
      </c>
      <c r="E433" s="23">
        <f t="shared" si="101"/>
        <v>5</v>
      </c>
      <c r="F433" s="23">
        <f t="shared" si="102"/>
        <v>5</v>
      </c>
      <c r="G433" s="23" t="str">
        <f t="shared" si="98"/>
        <v/>
      </c>
      <c r="H433" s="29">
        <f t="shared" si="103"/>
        <v>0</v>
      </c>
      <c r="N433" s="25" cm="1">
        <f t="array" ref="N433">INDEX(毎月固定!A$28:B$59,日次!$F433,2)</f>
        <v>0</v>
      </c>
      <c r="O433" s="29">
        <f t="shared" si="104"/>
        <v>0</v>
      </c>
      <c r="Y433" s="25" cm="1">
        <f t="array" ref="Y433">INDEX(毎月固定!E$28:F$59,日次!$F433,2)</f>
        <v>0</v>
      </c>
      <c r="Z433" s="29">
        <f t="shared" si="105"/>
        <v>0</v>
      </c>
      <c r="AA433" s="29">
        <f t="shared" si="106"/>
        <v>0</v>
      </c>
      <c r="AH433" s="25" cm="1">
        <f t="array" ref="AH433">INDEX(毎月固定!I$28:J$59,日次!$F433,2)</f>
        <v>0</v>
      </c>
      <c r="AI433" s="29">
        <f t="shared" si="92"/>
        <v>0</v>
      </c>
      <c r="AJ433" s="29">
        <f t="shared" si="93"/>
        <v>0</v>
      </c>
      <c r="AO433" s="29">
        <f t="shared" si="94"/>
        <v>0</v>
      </c>
      <c r="AP433" s="29">
        <f t="shared" si="95"/>
        <v>0</v>
      </c>
    </row>
    <row r="434" spans="1:42" x14ac:dyDescent="0.45">
      <c r="A434" s="26">
        <f t="shared" si="99"/>
        <v>432</v>
      </c>
      <c r="B434" s="24">
        <f t="shared" si="100"/>
        <v>46513</v>
      </c>
      <c r="C434" s="23">
        <f t="shared" si="96"/>
        <v>4</v>
      </c>
      <c r="D434" s="23">
        <f t="shared" si="97"/>
        <v>2027</v>
      </c>
      <c r="E434" s="23">
        <f t="shared" si="101"/>
        <v>5</v>
      </c>
      <c r="F434" s="23">
        <f t="shared" si="102"/>
        <v>6</v>
      </c>
      <c r="G434" s="23" t="str">
        <f t="shared" si="98"/>
        <v/>
      </c>
      <c r="H434" s="29">
        <f t="shared" si="103"/>
        <v>0</v>
      </c>
      <c r="N434" s="25" cm="1">
        <f t="array" ref="N434">INDEX(毎月固定!A$28:B$59,日次!$F434,2)</f>
        <v>0</v>
      </c>
      <c r="O434" s="29">
        <f t="shared" si="104"/>
        <v>0</v>
      </c>
      <c r="Y434" s="25" cm="1">
        <f t="array" ref="Y434">INDEX(毎月固定!E$28:F$59,日次!$F434,2)</f>
        <v>0</v>
      </c>
      <c r="Z434" s="29">
        <f t="shared" si="105"/>
        <v>0</v>
      </c>
      <c r="AA434" s="29">
        <f t="shared" si="106"/>
        <v>0</v>
      </c>
      <c r="AH434" s="25" cm="1">
        <f t="array" ref="AH434">INDEX(毎月固定!I$28:J$59,日次!$F434,2)</f>
        <v>0</v>
      </c>
      <c r="AI434" s="29">
        <f t="shared" si="92"/>
        <v>0</v>
      </c>
      <c r="AJ434" s="29">
        <f t="shared" si="93"/>
        <v>0</v>
      </c>
      <c r="AO434" s="29">
        <f t="shared" si="94"/>
        <v>0</v>
      </c>
      <c r="AP434" s="29">
        <f t="shared" si="95"/>
        <v>0</v>
      </c>
    </row>
    <row r="435" spans="1:42" x14ac:dyDescent="0.45">
      <c r="A435" s="26">
        <f t="shared" si="99"/>
        <v>433</v>
      </c>
      <c r="B435" s="24">
        <f t="shared" si="100"/>
        <v>46514</v>
      </c>
      <c r="C435" s="23">
        <f t="shared" si="96"/>
        <v>5</v>
      </c>
      <c r="D435" s="23">
        <f t="shared" si="97"/>
        <v>2027</v>
      </c>
      <c r="E435" s="23">
        <f t="shared" si="101"/>
        <v>5</v>
      </c>
      <c r="F435" s="23">
        <f t="shared" si="102"/>
        <v>7</v>
      </c>
      <c r="G435" s="23" t="str">
        <f t="shared" si="98"/>
        <v/>
      </c>
      <c r="H435" s="29">
        <f t="shared" si="103"/>
        <v>0</v>
      </c>
      <c r="N435" s="25" cm="1">
        <f t="array" ref="N435">INDEX(毎月固定!A$28:B$59,日次!$F435,2)</f>
        <v>0</v>
      </c>
      <c r="O435" s="29">
        <f t="shared" si="104"/>
        <v>0</v>
      </c>
      <c r="Y435" s="25" cm="1">
        <f t="array" ref="Y435">INDEX(毎月固定!E$28:F$59,日次!$F435,2)</f>
        <v>0</v>
      </c>
      <c r="Z435" s="29">
        <f t="shared" si="105"/>
        <v>0</v>
      </c>
      <c r="AA435" s="29">
        <f t="shared" si="106"/>
        <v>0</v>
      </c>
      <c r="AH435" s="25" cm="1">
        <f t="array" ref="AH435">INDEX(毎月固定!I$28:J$59,日次!$F435,2)</f>
        <v>0</v>
      </c>
      <c r="AI435" s="29">
        <f t="shared" si="92"/>
        <v>0</v>
      </c>
      <c r="AJ435" s="29">
        <f t="shared" si="93"/>
        <v>0</v>
      </c>
      <c r="AO435" s="29">
        <f t="shared" si="94"/>
        <v>0</v>
      </c>
      <c r="AP435" s="29">
        <f t="shared" si="95"/>
        <v>0</v>
      </c>
    </row>
    <row r="436" spans="1:42" x14ac:dyDescent="0.45">
      <c r="A436" s="26">
        <f t="shared" si="99"/>
        <v>434</v>
      </c>
      <c r="B436" s="24">
        <f t="shared" si="100"/>
        <v>46515</v>
      </c>
      <c r="C436" s="23">
        <f t="shared" si="96"/>
        <v>6</v>
      </c>
      <c r="D436" s="23">
        <f t="shared" si="97"/>
        <v>2027</v>
      </c>
      <c r="E436" s="23">
        <f t="shared" si="101"/>
        <v>5</v>
      </c>
      <c r="F436" s="23">
        <f t="shared" si="102"/>
        <v>8</v>
      </c>
      <c r="G436" s="23" t="str">
        <f t="shared" si="98"/>
        <v/>
      </c>
      <c r="H436" s="29">
        <f t="shared" si="103"/>
        <v>0</v>
      </c>
      <c r="N436" s="25" cm="1">
        <f t="array" ref="N436">INDEX(毎月固定!A$28:B$59,日次!$F436,2)</f>
        <v>0</v>
      </c>
      <c r="O436" s="29">
        <f t="shared" si="104"/>
        <v>0</v>
      </c>
      <c r="Y436" s="25" cm="1">
        <f t="array" ref="Y436">INDEX(毎月固定!E$28:F$59,日次!$F436,2)</f>
        <v>0</v>
      </c>
      <c r="Z436" s="29">
        <f t="shared" si="105"/>
        <v>0</v>
      </c>
      <c r="AA436" s="29">
        <f t="shared" si="106"/>
        <v>0</v>
      </c>
      <c r="AH436" s="25" cm="1">
        <f t="array" ref="AH436">INDEX(毎月固定!I$28:J$59,日次!$F436,2)</f>
        <v>0</v>
      </c>
      <c r="AI436" s="29">
        <f t="shared" si="92"/>
        <v>0</v>
      </c>
      <c r="AJ436" s="29">
        <f t="shared" si="93"/>
        <v>0</v>
      </c>
      <c r="AO436" s="29">
        <f t="shared" si="94"/>
        <v>0</v>
      </c>
      <c r="AP436" s="29">
        <f t="shared" si="95"/>
        <v>0</v>
      </c>
    </row>
    <row r="437" spans="1:42" x14ac:dyDescent="0.45">
      <c r="A437" s="26">
        <f t="shared" si="99"/>
        <v>435</v>
      </c>
      <c r="B437" s="24">
        <f t="shared" si="100"/>
        <v>46516</v>
      </c>
      <c r="C437" s="23">
        <f t="shared" si="96"/>
        <v>7</v>
      </c>
      <c r="D437" s="23">
        <f t="shared" si="97"/>
        <v>2027</v>
      </c>
      <c r="E437" s="23">
        <f t="shared" si="101"/>
        <v>5</v>
      </c>
      <c r="F437" s="23">
        <f t="shared" si="102"/>
        <v>9</v>
      </c>
      <c r="G437" s="23" t="str">
        <f t="shared" si="98"/>
        <v/>
      </c>
      <c r="H437" s="29">
        <f t="shared" si="103"/>
        <v>0</v>
      </c>
      <c r="N437" s="25" cm="1">
        <f t="array" ref="N437">INDEX(毎月固定!A$28:B$59,日次!$F437,2)</f>
        <v>0</v>
      </c>
      <c r="O437" s="29">
        <f t="shared" si="104"/>
        <v>0</v>
      </c>
      <c r="Y437" s="25" cm="1">
        <f t="array" ref="Y437">INDEX(毎月固定!E$28:F$59,日次!$F437,2)</f>
        <v>0</v>
      </c>
      <c r="Z437" s="29">
        <f t="shared" si="105"/>
        <v>0</v>
      </c>
      <c r="AA437" s="29">
        <f t="shared" si="106"/>
        <v>0</v>
      </c>
      <c r="AH437" s="25" cm="1">
        <f t="array" ref="AH437">INDEX(毎月固定!I$28:J$59,日次!$F437,2)</f>
        <v>0</v>
      </c>
      <c r="AI437" s="29">
        <f t="shared" si="92"/>
        <v>0</v>
      </c>
      <c r="AJ437" s="29">
        <f t="shared" si="93"/>
        <v>0</v>
      </c>
      <c r="AO437" s="29">
        <f t="shared" si="94"/>
        <v>0</v>
      </c>
      <c r="AP437" s="29">
        <f t="shared" si="95"/>
        <v>0</v>
      </c>
    </row>
    <row r="438" spans="1:42" x14ac:dyDescent="0.45">
      <c r="A438" s="26">
        <f t="shared" si="99"/>
        <v>436</v>
      </c>
      <c r="B438" s="24">
        <f t="shared" si="100"/>
        <v>46517</v>
      </c>
      <c r="C438" s="23">
        <f t="shared" si="96"/>
        <v>1</v>
      </c>
      <c r="D438" s="23">
        <f t="shared" si="97"/>
        <v>2027</v>
      </c>
      <c r="E438" s="23">
        <f t="shared" si="101"/>
        <v>5</v>
      </c>
      <c r="F438" s="23">
        <f t="shared" si="102"/>
        <v>10</v>
      </c>
      <c r="G438" s="23" t="str">
        <f t="shared" si="98"/>
        <v/>
      </c>
      <c r="H438" s="29">
        <f t="shared" si="103"/>
        <v>0</v>
      </c>
      <c r="N438" s="25" cm="1">
        <f t="array" ref="N438">INDEX(毎月固定!A$28:B$59,日次!$F438,2)</f>
        <v>0</v>
      </c>
      <c r="O438" s="29">
        <f t="shared" si="104"/>
        <v>0</v>
      </c>
      <c r="Y438" s="25" cm="1">
        <f t="array" ref="Y438">INDEX(毎月固定!E$28:F$59,日次!$F438,2)</f>
        <v>0</v>
      </c>
      <c r="Z438" s="29">
        <f t="shared" si="105"/>
        <v>0</v>
      </c>
      <c r="AA438" s="29">
        <f t="shared" si="106"/>
        <v>0</v>
      </c>
      <c r="AH438" s="25" cm="1">
        <f t="array" ref="AH438">INDEX(毎月固定!I$28:J$59,日次!$F438,2)</f>
        <v>0</v>
      </c>
      <c r="AI438" s="29">
        <f t="shared" si="92"/>
        <v>0</v>
      </c>
      <c r="AJ438" s="29">
        <f t="shared" si="93"/>
        <v>0</v>
      </c>
      <c r="AO438" s="29">
        <f t="shared" si="94"/>
        <v>0</v>
      </c>
      <c r="AP438" s="29">
        <f t="shared" si="95"/>
        <v>0</v>
      </c>
    </row>
    <row r="439" spans="1:42" x14ac:dyDescent="0.45">
      <c r="A439" s="26">
        <f t="shared" si="99"/>
        <v>437</v>
      </c>
      <c r="B439" s="24">
        <f t="shared" si="100"/>
        <v>46518</v>
      </c>
      <c r="C439" s="23">
        <f t="shared" si="96"/>
        <v>2</v>
      </c>
      <c r="D439" s="23">
        <f t="shared" si="97"/>
        <v>2027</v>
      </c>
      <c r="E439" s="23">
        <f t="shared" si="101"/>
        <v>5</v>
      </c>
      <c r="F439" s="23">
        <f t="shared" si="102"/>
        <v>11</v>
      </c>
      <c r="G439" s="23" t="str">
        <f t="shared" si="98"/>
        <v/>
      </c>
      <c r="H439" s="29">
        <f t="shared" si="103"/>
        <v>0</v>
      </c>
      <c r="N439" s="25" cm="1">
        <f t="array" ref="N439">INDEX(毎月固定!A$28:B$59,日次!$F439,2)</f>
        <v>0</v>
      </c>
      <c r="O439" s="29">
        <f t="shared" si="104"/>
        <v>0</v>
      </c>
      <c r="Y439" s="25" cm="1">
        <f t="array" ref="Y439">INDEX(毎月固定!E$28:F$59,日次!$F439,2)</f>
        <v>0</v>
      </c>
      <c r="Z439" s="29">
        <f t="shared" si="105"/>
        <v>0</v>
      </c>
      <c r="AA439" s="29">
        <f t="shared" si="106"/>
        <v>0</v>
      </c>
      <c r="AH439" s="25" cm="1">
        <f t="array" ref="AH439">INDEX(毎月固定!I$28:J$59,日次!$F439,2)</f>
        <v>0</v>
      </c>
      <c r="AI439" s="29">
        <f t="shared" si="92"/>
        <v>0</v>
      </c>
      <c r="AJ439" s="29">
        <f t="shared" si="93"/>
        <v>0</v>
      </c>
      <c r="AO439" s="29">
        <f t="shared" si="94"/>
        <v>0</v>
      </c>
      <c r="AP439" s="29">
        <f t="shared" si="95"/>
        <v>0</v>
      </c>
    </row>
    <row r="440" spans="1:42" x14ac:dyDescent="0.45">
      <c r="A440" s="26">
        <f t="shared" si="99"/>
        <v>438</v>
      </c>
      <c r="B440" s="24">
        <f t="shared" si="100"/>
        <v>46519</v>
      </c>
      <c r="C440" s="23">
        <f t="shared" si="96"/>
        <v>3</v>
      </c>
      <c r="D440" s="23">
        <f t="shared" si="97"/>
        <v>2027</v>
      </c>
      <c r="E440" s="23">
        <f t="shared" si="101"/>
        <v>5</v>
      </c>
      <c r="F440" s="23">
        <f t="shared" si="102"/>
        <v>12</v>
      </c>
      <c r="G440" s="23" t="str">
        <f t="shared" si="98"/>
        <v/>
      </c>
      <c r="H440" s="29">
        <f t="shared" si="103"/>
        <v>0</v>
      </c>
      <c r="N440" s="25" cm="1">
        <f t="array" ref="N440">INDEX(毎月固定!A$28:B$59,日次!$F440,2)</f>
        <v>0</v>
      </c>
      <c r="O440" s="29">
        <f t="shared" si="104"/>
        <v>0</v>
      </c>
      <c r="Y440" s="25" cm="1">
        <f t="array" ref="Y440">INDEX(毎月固定!E$28:F$59,日次!$F440,2)</f>
        <v>0</v>
      </c>
      <c r="Z440" s="29">
        <f t="shared" si="105"/>
        <v>0</v>
      </c>
      <c r="AA440" s="29">
        <f t="shared" si="106"/>
        <v>0</v>
      </c>
      <c r="AH440" s="25" cm="1">
        <f t="array" ref="AH440">INDEX(毎月固定!I$28:J$59,日次!$F440,2)</f>
        <v>0</v>
      </c>
      <c r="AI440" s="29">
        <f t="shared" si="92"/>
        <v>0</v>
      </c>
      <c r="AJ440" s="29">
        <f t="shared" si="93"/>
        <v>0</v>
      </c>
      <c r="AO440" s="29">
        <f t="shared" si="94"/>
        <v>0</v>
      </c>
      <c r="AP440" s="29">
        <f t="shared" si="95"/>
        <v>0</v>
      </c>
    </row>
    <row r="441" spans="1:42" x14ac:dyDescent="0.45">
      <c r="A441" s="26">
        <f t="shared" si="99"/>
        <v>439</v>
      </c>
      <c r="B441" s="24">
        <f t="shared" si="100"/>
        <v>46520</v>
      </c>
      <c r="C441" s="23">
        <f t="shared" si="96"/>
        <v>4</v>
      </c>
      <c r="D441" s="23">
        <f t="shared" si="97"/>
        <v>2027</v>
      </c>
      <c r="E441" s="23">
        <f t="shared" si="101"/>
        <v>5</v>
      </c>
      <c r="F441" s="23">
        <f t="shared" si="102"/>
        <v>13</v>
      </c>
      <c r="G441" s="23" t="str">
        <f t="shared" si="98"/>
        <v/>
      </c>
      <c r="H441" s="29">
        <f t="shared" si="103"/>
        <v>0</v>
      </c>
      <c r="N441" s="25" cm="1">
        <f t="array" ref="N441">INDEX(毎月固定!A$28:B$59,日次!$F441,2)</f>
        <v>0</v>
      </c>
      <c r="O441" s="29">
        <f t="shared" si="104"/>
        <v>0</v>
      </c>
      <c r="Y441" s="25" cm="1">
        <f t="array" ref="Y441">INDEX(毎月固定!E$28:F$59,日次!$F441,2)</f>
        <v>0</v>
      </c>
      <c r="Z441" s="29">
        <f t="shared" si="105"/>
        <v>0</v>
      </c>
      <c r="AA441" s="29">
        <f t="shared" si="106"/>
        <v>0</v>
      </c>
      <c r="AH441" s="25" cm="1">
        <f t="array" ref="AH441">INDEX(毎月固定!I$28:J$59,日次!$F441,2)</f>
        <v>0</v>
      </c>
      <c r="AI441" s="29">
        <f t="shared" si="92"/>
        <v>0</v>
      </c>
      <c r="AJ441" s="29">
        <f t="shared" si="93"/>
        <v>0</v>
      </c>
      <c r="AO441" s="29">
        <f t="shared" si="94"/>
        <v>0</v>
      </c>
      <c r="AP441" s="29">
        <f t="shared" si="95"/>
        <v>0</v>
      </c>
    </row>
    <row r="442" spans="1:42" x14ac:dyDescent="0.45">
      <c r="A442" s="26">
        <f t="shared" si="99"/>
        <v>440</v>
      </c>
      <c r="B442" s="24">
        <f t="shared" si="100"/>
        <v>46521</v>
      </c>
      <c r="C442" s="23">
        <f t="shared" si="96"/>
        <v>5</v>
      </c>
      <c r="D442" s="23">
        <f t="shared" si="97"/>
        <v>2027</v>
      </c>
      <c r="E442" s="23">
        <f t="shared" si="101"/>
        <v>5</v>
      </c>
      <c r="F442" s="23">
        <f t="shared" si="102"/>
        <v>14</v>
      </c>
      <c r="G442" s="23" t="str">
        <f t="shared" si="98"/>
        <v/>
      </c>
      <c r="H442" s="29">
        <f t="shared" si="103"/>
        <v>0</v>
      </c>
      <c r="N442" s="25" cm="1">
        <f t="array" ref="N442">INDEX(毎月固定!A$28:B$59,日次!$F442,2)</f>
        <v>0</v>
      </c>
      <c r="O442" s="29">
        <f t="shared" si="104"/>
        <v>0</v>
      </c>
      <c r="Y442" s="25" cm="1">
        <f t="array" ref="Y442">INDEX(毎月固定!E$28:F$59,日次!$F442,2)</f>
        <v>0</v>
      </c>
      <c r="Z442" s="29">
        <f t="shared" si="105"/>
        <v>0</v>
      </c>
      <c r="AA442" s="29">
        <f t="shared" si="106"/>
        <v>0</v>
      </c>
      <c r="AH442" s="25" cm="1">
        <f t="array" ref="AH442">INDEX(毎月固定!I$28:J$59,日次!$F442,2)</f>
        <v>0</v>
      </c>
      <c r="AI442" s="29">
        <f t="shared" si="92"/>
        <v>0</v>
      </c>
      <c r="AJ442" s="29">
        <f t="shared" si="93"/>
        <v>0</v>
      </c>
      <c r="AO442" s="29">
        <f t="shared" si="94"/>
        <v>0</v>
      </c>
      <c r="AP442" s="29">
        <f t="shared" si="95"/>
        <v>0</v>
      </c>
    </row>
    <row r="443" spans="1:42" x14ac:dyDescent="0.45">
      <c r="A443" s="26">
        <f t="shared" si="99"/>
        <v>441</v>
      </c>
      <c r="B443" s="24">
        <f t="shared" si="100"/>
        <v>46522</v>
      </c>
      <c r="C443" s="23">
        <f t="shared" si="96"/>
        <v>6</v>
      </c>
      <c r="D443" s="23">
        <f t="shared" si="97"/>
        <v>2027</v>
      </c>
      <c r="E443" s="23">
        <f t="shared" si="101"/>
        <v>5</v>
      </c>
      <c r="F443" s="23">
        <f t="shared" si="102"/>
        <v>15</v>
      </c>
      <c r="G443" s="23" t="str">
        <f t="shared" si="98"/>
        <v/>
      </c>
      <c r="H443" s="29">
        <f t="shared" si="103"/>
        <v>0</v>
      </c>
      <c r="N443" s="25" cm="1">
        <f t="array" ref="N443">INDEX(毎月固定!A$28:B$59,日次!$F443,2)</f>
        <v>0</v>
      </c>
      <c r="O443" s="29">
        <f t="shared" si="104"/>
        <v>0</v>
      </c>
      <c r="Y443" s="25" cm="1">
        <f t="array" ref="Y443">INDEX(毎月固定!E$28:F$59,日次!$F443,2)</f>
        <v>0</v>
      </c>
      <c r="Z443" s="29">
        <f t="shared" si="105"/>
        <v>0</v>
      </c>
      <c r="AA443" s="29">
        <f t="shared" si="106"/>
        <v>0</v>
      </c>
      <c r="AH443" s="25" cm="1">
        <f t="array" ref="AH443">INDEX(毎月固定!I$28:J$59,日次!$F443,2)</f>
        <v>0</v>
      </c>
      <c r="AI443" s="29">
        <f t="shared" si="92"/>
        <v>0</v>
      </c>
      <c r="AJ443" s="29">
        <f t="shared" si="93"/>
        <v>0</v>
      </c>
      <c r="AO443" s="29">
        <f t="shared" si="94"/>
        <v>0</v>
      </c>
      <c r="AP443" s="29">
        <f t="shared" si="95"/>
        <v>0</v>
      </c>
    </row>
    <row r="444" spans="1:42" x14ac:dyDescent="0.45">
      <c r="A444" s="26">
        <f t="shared" si="99"/>
        <v>442</v>
      </c>
      <c r="B444" s="24">
        <f t="shared" si="100"/>
        <v>46523</v>
      </c>
      <c r="C444" s="23">
        <f t="shared" si="96"/>
        <v>7</v>
      </c>
      <c r="D444" s="23">
        <f t="shared" si="97"/>
        <v>2027</v>
      </c>
      <c r="E444" s="23">
        <f t="shared" si="101"/>
        <v>5</v>
      </c>
      <c r="F444" s="23">
        <f t="shared" si="102"/>
        <v>16</v>
      </c>
      <c r="G444" s="23" t="str">
        <f t="shared" si="98"/>
        <v/>
      </c>
      <c r="H444" s="29">
        <f t="shared" si="103"/>
        <v>0</v>
      </c>
      <c r="N444" s="25" cm="1">
        <f t="array" ref="N444">INDEX(毎月固定!A$28:B$59,日次!$F444,2)</f>
        <v>0</v>
      </c>
      <c r="O444" s="29">
        <f t="shared" si="104"/>
        <v>0</v>
      </c>
      <c r="Y444" s="25" cm="1">
        <f t="array" ref="Y444">INDEX(毎月固定!E$28:F$59,日次!$F444,2)</f>
        <v>0</v>
      </c>
      <c r="Z444" s="29">
        <f t="shared" si="105"/>
        <v>0</v>
      </c>
      <c r="AA444" s="29">
        <f t="shared" si="106"/>
        <v>0</v>
      </c>
      <c r="AH444" s="25" cm="1">
        <f t="array" ref="AH444">INDEX(毎月固定!I$28:J$59,日次!$F444,2)</f>
        <v>0</v>
      </c>
      <c r="AI444" s="29">
        <f t="shared" si="92"/>
        <v>0</v>
      </c>
      <c r="AJ444" s="29">
        <f t="shared" si="93"/>
        <v>0</v>
      </c>
      <c r="AO444" s="29">
        <f t="shared" si="94"/>
        <v>0</v>
      </c>
      <c r="AP444" s="29">
        <f t="shared" si="95"/>
        <v>0</v>
      </c>
    </row>
    <row r="445" spans="1:42" x14ac:dyDescent="0.45">
      <c r="A445" s="26">
        <f t="shared" si="99"/>
        <v>443</v>
      </c>
      <c r="B445" s="24">
        <f t="shared" si="100"/>
        <v>46524</v>
      </c>
      <c r="C445" s="23">
        <f t="shared" si="96"/>
        <v>1</v>
      </c>
      <c r="D445" s="23">
        <f t="shared" si="97"/>
        <v>2027</v>
      </c>
      <c r="E445" s="23">
        <f t="shared" si="101"/>
        <v>5</v>
      </c>
      <c r="F445" s="23">
        <f t="shared" si="102"/>
        <v>17</v>
      </c>
      <c r="G445" s="23" t="str">
        <f t="shared" si="98"/>
        <v/>
      </c>
      <c r="H445" s="29">
        <f t="shared" si="103"/>
        <v>0</v>
      </c>
      <c r="N445" s="25" cm="1">
        <f t="array" ref="N445">INDEX(毎月固定!A$28:B$59,日次!$F445,2)</f>
        <v>0</v>
      </c>
      <c r="O445" s="29">
        <f t="shared" si="104"/>
        <v>0</v>
      </c>
      <c r="Y445" s="25" cm="1">
        <f t="array" ref="Y445">INDEX(毎月固定!E$28:F$59,日次!$F445,2)</f>
        <v>0</v>
      </c>
      <c r="Z445" s="29">
        <f t="shared" si="105"/>
        <v>0</v>
      </c>
      <c r="AA445" s="29">
        <f t="shared" si="106"/>
        <v>0</v>
      </c>
      <c r="AH445" s="25" cm="1">
        <f t="array" ref="AH445">INDEX(毎月固定!I$28:J$59,日次!$F445,2)</f>
        <v>0</v>
      </c>
      <c r="AI445" s="29">
        <f t="shared" si="92"/>
        <v>0</v>
      </c>
      <c r="AJ445" s="29">
        <f t="shared" si="93"/>
        <v>0</v>
      </c>
      <c r="AO445" s="29">
        <f t="shared" si="94"/>
        <v>0</v>
      </c>
      <c r="AP445" s="29">
        <f t="shared" si="95"/>
        <v>0</v>
      </c>
    </row>
    <row r="446" spans="1:42" x14ac:dyDescent="0.45">
      <c r="A446" s="26">
        <f t="shared" si="99"/>
        <v>444</v>
      </c>
      <c r="B446" s="24">
        <f t="shared" si="100"/>
        <v>46525</v>
      </c>
      <c r="C446" s="23">
        <f t="shared" si="96"/>
        <v>2</v>
      </c>
      <c r="D446" s="23">
        <f t="shared" si="97"/>
        <v>2027</v>
      </c>
      <c r="E446" s="23">
        <f t="shared" si="101"/>
        <v>5</v>
      </c>
      <c r="F446" s="23">
        <f t="shared" si="102"/>
        <v>18</v>
      </c>
      <c r="G446" s="23" t="str">
        <f t="shared" si="98"/>
        <v/>
      </c>
      <c r="H446" s="29">
        <f t="shared" si="103"/>
        <v>0</v>
      </c>
      <c r="N446" s="25" cm="1">
        <f t="array" ref="N446">INDEX(毎月固定!A$28:B$59,日次!$F446,2)</f>
        <v>0</v>
      </c>
      <c r="O446" s="29">
        <f t="shared" si="104"/>
        <v>0</v>
      </c>
      <c r="Y446" s="25" cm="1">
        <f t="array" ref="Y446">INDEX(毎月固定!E$28:F$59,日次!$F446,2)</f>
        <v>0</v>
      </c>
      <c r="Z446" s="29">
        <f t="shared" si="105"/>
        <v>0</v>
      </c>
      <c r="AA446" s="29">
        <f t="shared" si="106"/>
        <v>0</v>
      </c>
      <c r="AH446" s="25" cm="1">
        <f t="array" ref="AH446">INDEX(毎月固定!I$28:J$59,日次!$F446,2)</f>
        <v>0</v>
      </c>
      <c r="AI446" s="29">
        <f t="shared" si="92"/>
        <v>0</v>
      </c>
      <c r="AJ446" s="29">
        <f t="shared" si="93"/>
        <v>0</v>
      </c>
      <c r="AO446" s="29">
        <f t="shared" si="94"/>
        <v>0</v>
      </c>
      <c r="AP446" s="29">
        <f t="shared" si="95"/>
        <v>0</v>
      </c>
    </row>
    <row r="447" spans="1:42" x14ac:dyDescent="0.45">
      <c r="A447" s="26">
        <f t="shared" si="99"/>
        <v>445</v>
      </c>
      <c r="B447" s="24">
        <f t="shared" si="100"/>
        <v>46526</v>
      </c>
      <c r="C447" s="23">
        <f t="shared" si="96"/>
        <v>3</v>
      </c>
      <c r="D447" s="23">
        <f t="shared" si="97"/>
        <v>2027</v>
      </c>
      <c r="E447" s="23">
        <f t="shared" si="101"/>
        <v>5</v>
      </c>
      <c r="F447" s="23">
        <f t="shared" si="102"/>
        <v>19</v>
      </c>
      <c r="G447" s="23" t="str">
        <f t="shared" si="98"/>
        <v/>
      </c>
      <c r="H447" s="29">
        <f t="shared" si="103"/>
        <v>0</v>
      </c>
      <c r="N447" s="25" cm="1">
        <f t="array" ref="N447">INDEX(毎月固定!A$28:B$59,日次!$F447,2)</f>
        <v>0</v>
      </c>
      <c r="O447" s="29">
        <f t="shared" si="104"/>
        <v>0</v>
      </c>
      <c r="Y447" s="25" cm="1">
        <f t="array" ref="Y447">INDEX(毎月固定!E$28:F$59,日次!$F447,2)</f>
        <v>0</v>
      </c>
      <c r="Z447" s="29">
        <f t="shared" si="105"/>
        <v>0</v>
      </c>
      <c r="AA447" s="29">
        <f t="shared" si="106"/>
        <v>0</v>
      </c>
      <c r="AH447" s="25" cm="1">
        <f t="array" ref="AH447">INDEX(毎月固定!I$28:J$59,日次!$F447,2)</f>
        <v>0</v>
      </c>
      <c r="AI447" s="29">
        <f t="shared" si="92"/>
        <v>0</v>
      </c>
      <c r="AJ447" s="29">
        <f t="shared" si="93"/>
        <v>0</v>
      </c>
      <c r="AO447" s="29">
        <f t="shared" si="94"/>
        <v>0</v>
      </c>
      <c r="AP447" s="29">
        <f t="shared" si="95"/>
        <v>0</v>
      </c>
    </row>
    <row r="448" spans="1:42" x14ac:dyDescent="0.45">
      <c r="A448" s="26">
        <f t="shared" si="99"/>
        <v>446</v>
      </c>
      <c r="B448" s="24">
        <f t="shared" si="100"/>
        <v>46527</v>
      </c>
      <c r="C448" s="23">
        <f t="shared" si="96"/>
        <v>4</v>
      </c>
      <c r="D448" s="23">
        <f t="shared" si="97"/>
        <v>2027</v>
      </c>
      <c r="E448" s="23">
        <f t="shared" si="101"/>
        <v>5</v>
      </c>
      <c r="F448" s="23">
        <f t="shared" si="102"/>
        <v>20</v>
      </c>
      <c r="G448" s="23" t="str">
        <f t="shared" si="98"/>
        <v/>
      </c>
      <c r="H448" s="29">
        <f t="shared" si="103"/>
        <v>0</v>
      </c>
      <c r="N448" s="25" cm="1">
        <f t="array" ref="N448">INDEX(毎月固定!A$28:B$59,日次!$F448,2)</f>
        <v>0</v>
      </c>
      <c r="O448" s="29">
        <f t="shared" si="104"/>
        <v>0</v>
      </c>
      <c r="Y448" s="25" cm="1">
        <f t="array" ref="Y448">INDEX(毎月固定!E$28:F$59,日次!$F448,2)</f>
        <v>0</v>
      </c>
      <c r="Z448" s="29">
        <f t="shared" si="105"/>
        <v>0</v>
      </c>
      <c r="AA448" s="29">
        <f t="shared" si="106"/>
        <v>0</v>
      </c>
      <c r="AH448" s="25" cm="1">
        <f t="array" ref="AH448">INDEX(毎月固定!I$28:J$59,日次!$F448,2)</f>
        <v>0</v>
      </c>
      <c r="AI448" s="29">
        <f t="shared" si="92"/>
        <v>0</v>
      </c>
      <c r="AJ448" s="29">
        <f t="shared" si="93"/>
        <v>0</v>
      </c>
      <c r="AO448" s="29">
        <f t="shared" si="94"/>
        <v>0</v>
      </c>
      <c r="AP448" s="29">
        <f t="shared" si="95"/>
        <v>0</v>
      </c>
    </row>
    <row r="449" spans="1:42" x14ac:dyDescent="0.45">
      <c r="A449" s="26">
        <f t="shared" si="99"/>
        <v>447</v>
      </c>
      <c r="B449" s="24">
        <f t="shared" si="100"/>
        <v>46528</v>
      </c>
      <c r="C449" s="23">
        <f t="shared" si="96"/>
        <v>5</v>
      </c>
      <c r="D449" s="23">
        <f t="shared" si="97"/>
        <v>2027</v>
      </c>
      <c r="E449" s="23">
        <f t="shared" si="101"/>
        <v>5</v>
      </c>
      <c r="F449" s="23">
        <f t="shared" si="102"/>
        <v>21</v>
      </c>
      <c r="G449" s="23" t="str">
        <f t="shared" si="98"/>
        <v/>
      </c>
      <c r="H449" s="29">
        <f t="shared" si="103"/>
        <v>0</v>
      </c>
      <c r="N449" s="25" cm="1">
        <f t="array" ref="N449">INDEX(毎月固定!A$28:B$59,日次!$F449,2)</f>
        <v>0</v>
      </c>
      <c r="O449" s="29">
        <f t="shared" si="104"/>
        <v>0</v>
      </c>
      <c r="Y449" s="25" cm="1">
        <f t="array" ref="Y449">INDEX(毎月固定!E$28:F$59,日次!$F449,2)</f>
        <v>0</v>
      </c>
      <c r="Z449" s="29">
        <f t="shared" si="105"/>
        <v>0</v>
      </c>
      <c r="AA449" s="29">
        <f t="shared" si="106"/>
        <v>0</v>
      </c>
      <c r="AH449" s="25" cm="1">
        <f t="array" ref="AH449">INDEX(毎月固定!I$28:J$59,日次!$F449,2)</f>
        <v>0</v>
      </c>
      <c r="AI449" s="29">
        <f t="shared" si="92"/>
        <v>0</v>
      </c>
      <c r="AJ449" s="29">
        <f t="shared" si="93"/>
        <v>0</v>
      </c>
      <c r="AO449" s="29">
        <f t="shared" si="94"/>
        <v>0</v>
      </c>
      <c r="AP449" s="29">
        <f t="shared" si="95"/>
        <v>0</v>
      </c>
    </row>
    <row r="450" spans="1:42" x14ac:dyDescent="0.45">
      <c r="A450" s="26">
        <f t="shared" si="99"/>
        <v>448</v>
      </c>
      <c r="B450" s="24">
        <f t="shared" si="100"/>
        <v>46529</v>
      </c>
      <c r="C450" s="23">
        <f t="shared" si="96"/>
        <v>6</v>
      </c>
      <c r="D450" s="23">
        <f t="shared" si="97"/>
        <v>2027</v>
      </c>
      <c r="E450" s="23">
        <f t="shared" si="101"/>
        <v>5</v>
      </c>
      <c r="F450" s="23">
        <f t="shared" si="102"/>
        <v>22</v>
      </c>
      <c r="G450" s="23" t="str">
        <f t="shared" si="98"/>
        <v/>
      </c>
      <c r="H450" s="29">
        <f t="shared" si="103"/>
        <v>0</v>
      </c>
      <c r="N450" s="25" cm="1">
        <f t="array" ref="N450">INDEX(毎月固定!A$28:B$59,日次!$F450,2)</f>
        <v>0</v>
      </c>
      <c r="O450" s="29">
        <f t="shared" si="104"/>
        <v>0</v>
      </c>
      <c r="Y450" s="25" cm="1">
        <f t="array" ref="Y450">INDEX(毎月固定!E$28:F$59,日次!$F450,2)</f>
        <v>0</v>
      </c>
      <c r="Z450" s="29">
        <f t="shared" si="105"/>
        <v>0</v>
      </c>
      <c r="AA450" s="29">
        <f t="shared" si="106"/>
        <v>0</v>
      </c>
      <c r="AH450" s="25" cm="1">
        <f t="array" ref="AH450">INDEX(毎月固定!I$28:J$59,日次!$F450,2)</f>
        <v>0</v>
      </c>
      <c r="AI450" s="29">
        <f t="shared" si="92"/>
        <v>0</v>
      </c>
      <c r="AJ450" s="29">
        <f t="shared" si="93"/>
        <v>0</v>
      </c>
      <c r="AO450" s="29">
        <f t="shared" si="94"/>
        <v>0</v>
      </c>
      <c r="AP450" s="29">
        <f t="shared" si="95"/>
        <v>0</v>
      </c>
    </row>
    <row r="451" spans="1:42" x14ac:dyDescent="0.45">
      <c r="A451" s="26">
        <f t="shared" si="99"/>
        <v>449</v>
      </c>
      <c r="B451" s="24">
        <f t="shared" si="100"/>
        <v>46530</v>
      </c>
      <c r="C451" s="23">
        <f t="shared" si="96"/>
        <v>7</v>
      </c>
      <c r="D451" s="23">
        <f t="shared" si="97"/>
        <v>2027</v>
      </c>
      <c r="E451" s="23">
        <f t="shared" si="101"/>
        <v>5</v>
      </c>
      <c r="F451" s="23">
        <f t="shared" si="102"/>
        <v>23</v>
      </c>
      <c r="G451" s="23" t="str">
        <f t="shared" si="98"/>
        <v/>
      </c>
      <c r="H451" s="29">
        <f t="shared" si="103"/>
        <v>0</v>
      </c>
      <c r="N451" s="25" cm="1">
        <f t="array" ref="N451">INDEX(毎月固定!A$28:B$59,日次!$F451,2)</f>
        <v>0</v>
      </c>
      <c r="O451" s="29">
        <f t="shared" si="104"/>
        <v>0</v>
      </c>
      <c r="Y451" s="25" cm="1">
        <f t="array" ref="Y451">INDEX(毎月固定!E$28:F$59,日次!$F451,2)</f>
        <v>0</v>
      </c>
      <c r="Z451" s="29">
        <f t="shared" si="105"/>
        <v>0</v>
      </c>
      <c r="AA451" s="29">
        <f t="shared" si="106"/>
        <v>0</v>
      </c>
      <c r="AH451" s="25" cm="1">
        <f t="array" ref="AH451">INDEX(毎月固定!I$28:J$59,日次!$F451,2)</f>
        <v>0</v>
      </c>
      <c r="AI451" s="29">
        <f t="shared" ref="AI451:AI514" si="107">SUM(AB451,AD451,-AF451,-AH451)</f>
        <v>0</v>
      </c>
      <c r="AJ451" s="29">
        <f t="shared" ref="AJ451:AJ514" si="108">AA451+AI451</f>
        <v>0</v>
      </c>
      <c r="AO451" s="29">
        <f t="shared" si="94"/>
        <v>0</v>
      </c>
      <c r="AP451" s="29">
        <f t="shared" si="95"/>
        <v>0</v>
      </c>
    </row>
    <row r="452" spans="1:42" x14ac:dyDescent="0.45">
      <c r="A452" s="26">
        <f t="shared" si="99"/>
        <v>450</v>
      </c>
      <c r="B452" s="24">
        <f t="shared" si="100"/>
        <v>46531</v>
      </c>
      <c r="C452" s="23">
        <f t="shared" si="96"/>
        <v>1</v>
      </c>
      <c r="D452" s="23">
        <f t="shared" si="97"/>
        <v>2027</v>
      </c>
      <c r="E452" s="23">
        <f t="shared" si="101"/>
        <v>5</v>
      </c>
      <c r="F452" s="23">
        <f t="shared" si="102"/>
        <v>24</v>
      </c>
      <c r="G452" s="23" t="str">
        <f t="shared" si="98"/>
        <v/>
      </c>
      <c r="H452" s="29">
        <f t="shared" si="103"/>
        <v>0</v>
      </c>
      <c r="N452" s="25" cm="1">
        <f t="array" ref="N452">INDEX(毎月固定!A$28:B$59,日次!$F452,2)</f>
        <v>0</v>
      </c>
      <c r="O452" s="29">
        <f t="shared" si="104"/>
        <v>0</v>
      </c>
      <c r="Y452" s="25" cm="1">
        <f t="array" ref="Y452">INDEX(毎月固定!E$28:F$59,日次!$F452,2)</f>
        <v>0</v>
      </c>
      <c r="Z452" s="29">
        <f t="shared" si="105"/>
        <v>0</v>
      </c>
      <c r="AA452" s="29">
        <f t="shared" si="106"/>
        <v>0</v>
      </c>
      <c r="AH452" s="25" cm="1">
        <f t="array" ref="AH452">INDEX(毎月固定!I$28:J$59,日次!$F452,2)</f>
        <v>0</v>
      </c>
      <c r="AI452" s="29">
        <f t="shared" si="107"/>
        <v>0</v>
      </c>
      <c r="AJ452" s="29">
        <f t="shared" si="108"/>
        <v>0</v>
      </c>
      <c r="AO452" s="29">
        <f t="shared" si="94"/>
        <v>0</v>
      </c>
      <c r="AP452" s="29">
        <f t="shared" si="95"/>
        <v>0</v>
      </c>
    </row>
    <row r="453" spans="1:42" x14ac:dyDescent="0.45">
      <c r="A453" s="26">
        <f t="shared" si="99"/>
        <v>451</v>
      </c>
      <c r="B453" s="24">
        <f t="shared" si="100"/>
        <v>46532</v>
      </c>
      <c r="C453" s="23">
        <f t="shared" si="96"/>
        <v>2</v>
      </c>
      <c r="D453" s="23">
        <f t="shared" si="97"/>
        <v>2027</v>
      </c>
      <c r="E453" s="23">
        <f t="shared" si="101"/>
        <v>5</v>
      </c>
      <c r="F453" s="23">
        <f t="shared" si="102"/>
        <v>25</v>
      </c>
      <c r="G453" s="23" t="str">
        <f t="shared" si="98"/>
        <v/>
      </c>
      <c r="H453" s="29">
        <f t="shared" si="103"/>
        <v>0</v>
      </c>
      <c r="N453" s="25" cm="1">
        <f t="array" ref="N453">INDEX(毎月固定!A$28:B$59,日次!$F453,2)</f>
        <v>0</v>
      </c>
      <c r="O453" s="29">
        <f t="shared" si="104"/>
        <v>0</v>
      </c>
      <c r="Y453" s="25" cm="1">
        <f t="array" ref="Y453">INDEX(毎月固定!E$28:F$59,日次!$F453,2)</f>
        <v>0</v>
      </c>
      <c r="Z453" s="29">
        <f t="shared" si="105"/>
        <v>0</v>
      </c>
      <c r="AA453" s="29">
        <f t="shared" si="106"/>
        <v>0</v>
      </c>
      <c r="AH453" s="25" cm="1">
        <f t="array" ref="AH453">INDEX(毎月固定!I$28:J$59,日次!$F453,2)</f>
        <v>0</v>
      </c>
      <c r="AI453" s="29">
        <f t="shared" si="107"/>
        <v>0</v>
      </c>
      <c r="AJ453" s="29">
        <f t="shared" si="108"/>
        <v>0</v>
      </c>
      <c r="AO453" s="29">
        <f t="shared" ref="AO453:AO516" si="109">AO452+AK453-AM453</f>
        <v>0</v>
      </c>
      <c r="AP453" s="29">
        <f t="shared" ref="AP453:AP516" si="110">AP452+AL453-AN453</f>
        <v>0</v>
      </c>
    </row>
    <row r="454" spans="1:42" x14ac:dyDescent="0.45">
      <c r="A454" s="26">
        <f t="shared" si="99"/>
        <v>452</v>
      </c>
      <c r="B454" s="24">
        <f t="shared" si="100"/>
        <v>46533</v>
      </c>
      <c r="C454" s="23">
        <f t="shared" si="96"/>
        <v>3</v>
      </c>
      <c r="D454" s="23">
        <f t="shared" si="97"/>
        <v>2027</v>
      </c>
      <c r="E454" s="23">
        <f t="shared" si="101"/>
        <v>5</v>
      </c>
      <c r="F454" s="23">
        <f t="shared" si="102"/>
        <v>26</v>
      </c>
      <c r="G454" s="23" t="str">
        <f t="shared" si="98"/>
        <v/>
      </c>
      <c r="H454" s="29">
        <f t="shared" si="103"/>
        <v>0</v>
      </c>
      <c r="N454" s="25" cm="1">
        <f t="array" ref="N454">INDEX(毎月固定!A$28:B$59,日次!$F454,2)</f>
        <v>0</v>
      </c>
      <c r="O454" s="29">
        <f t="shared" si="104"/>
        <v>0</v>
      </c>
      <c r="Y454" s="25" cm="1">
        <f t="array" ref="Y454">INDEX(毎月固定!E$28:F$59,日次!$F454,2)</f>
        <v>0</v>
      </c>
      <c r="Z454" s="29">
        <f t="shared" si="105"/>
        <v>0</v>
      </c>
      <c r="AA454" s="29">
        <f t="shared" si="106"/>
        <v>0</v>
      </c>
      <c r="AH454" s="25" cm="1">
        <f t="array" ref="AH454">INDEX(毎月固定!I$28:J$59,日次!$F454,2)</f>
        <v>0</v>
      </c>
      <c r="AI454" s="29">
        <f t="shared" si="107"/>
        <v>0</v>
      </c>
      <c r="AJ454" s="29">
        <f t="shared" si="108"/>
        <v>0</v>
      </c>
      <c r="AO454" s="29">
        <f t="shared" si="109"/>
        <v>0</v>
      </c>
      <c r="AP454" s="29">
        <f t="shared" si="110"/>
        <v>0</v>
      </c>
    </row>
    <row r="455" spans="1:42" x14ac:dyDescent="0.45">
      <c r="A455" s="26">
        <f t="shared" si="99"/>
        <v>453</v>
      </c>
      <c r="B455" s="24">
        <f t="shared" si="100"/>
        <v>46534</v>
      </c>
      <c r="C455" s="23">
        <f t="shared" si="96"/>
        <v>4</v>
      </c>
      <c r="D455" s="23">
        <f t="shared" si="97"/>
        <v>2027</v>
      </c>
      <c r="E455" s="23">
        <f t="shared" si="101"/>
        <v>5</v>
      </c>
      <c r="F455" s="23">
        <f t="shared" si="102"/>
        <v>27</v>
      </c>
      <c r="G455" s="23" t="str">
        <f t="shared" si="98"/>
        <v/>
      </c>
      <c r="H455" s="29">
        <f t="shared" si="103"/>
        <v>0</v>
      </c>
      <c r="N455" s="25" cm="1">
        <f t="array" ref="N455">INDEX(毎月固定!A$28:B$59,日次!$F455,2)</f>
        <v>0</v>
      </c>
      <c r="O455" s="29">
        <f t="shared" si="104"/>
        <v>0</v>
      </c>
      <c r="Y455" s="25" cm="1">
        <f t="array" ref="Y455">INDEX(毎月固定!E$28:F$59,日次!$F455,2)</f>
        <v>0</v>
      </c>
      <c r="Z455" s="29">
        <f t="shared" si="105"/>
        <v>0</v>
      </c>
      <c r="AA455" s="29">
        <f t="shared" si="106"/>
        <v>0</v>
      </c>
      <c r="AH455" s="25" cm="1">
        <f t="array" ref="AH455">INDEX(毎月固定!I$28:J$59,日次!$F455,2)</f>
        <v>0</v>
      </c>
      <c r="AI455" s="29">
        <f t="shared" si="107"/>
        <v>0</v>
      </c>
      <c r="AJ455" s="29">
        <f t="shared" si="108"/>
        <v>0</v>
      </c>
      <c r="AO455" s="29">
        <f t="shared" si="109"/>
        <v>0</v>
      </c>
      <c r="AP455" s="29">
        <f t="shared" si="110"/>
        <v>0</v>
      </c>
    </row>
    <row r="456" spans="1:42" x14ac:dyDescent="0.45">
      <c r="A456" s="26">
        <f t="shared" si="99"/>
        <v>454</v>
      </c>
      <c r="B456" s="24">
        <f t="shared" si="100"/>
        <v>46535</v>
      </c>
      <c r="C456" s="23">
        <f t="shared" si="96"/>
        <v>5</v>
      </c>
      <c r="D456" s="23">
        <f t="shared" si="97"/>
        <v>2027</v>
      </c>
      <c r="E456" s="23">
        <f t="shared" si="101"/>
        <v>5</v>
      </c>
      <c r="F456" s="23">
        <f t="shared" si="102"/>
        <v>28</v>
      </c>
      <c r="G456" s="23" t="str">
        <f t="shared" si="98"/>
        <v/>
      </c>
      <c r="H456" s="29">
        <f t="shared" si="103"/>
        <v>0</v>
      </c>
      <c r="N456" s="25" cm="1">
        <f t="array" ref="N456">INDEX(毎月固定!A$28:B$59,日次!$F456,2)</f>
        <v>0</v>
      </c>
      <c r="O456" s="29">
        <f t="shared" si="104"/>
        <v>0</v>
      </c>
      <c r="Y456" s="25" cm="1">
        <f t="array" ref="Y456">INDEX(毎月固定!E$28:F$59,日次!$F456,2)</f>
        <v>0</v>
      </c>
      <c r="Z456" s="29">
        <f t="shared" si="105"/>
        <v>0</v>
      </c>
      <c r="AA456" s="29">
        <f t="shared" si="106"/>
        <v>0</v>
      </c>
      <c r="AH456" s="25" cm="1">
        <f t="array" ref="AH456">INDEX(毎月固定!I$28:J$59,日次!$F456,2)</f>
        <v>0</v>
      </c>
      <c r="AI456" s="29">
        <f t="shared" si="107"/>
        <v>0</v>
      </c>
      <c r="AJ456" s="29">
        <f t="shared" si="108"/>
        <v>0</v>
      </c>
      <c r="AO456" s="29">
        <f t="shared" si="109"/>
        <v>0</v>
      </c>
      <c r="AP456" s="29">
        <f t="shared" si="110"/>
        <v>0</v>
      </c>
    </row>
    <row r="457" spans="1:42" x14ac:dyDescent="0.45">
      <c r="A457" s="26">
        <f t="shared" si="99"/>
        <v>455</v>
      </c>
      <c r="B457" s="24">
        <f t="shared" si="100"/>
        <v>46536</v>
      </c>
      <c r="C457" s="23">
        <f t="shared" si="96"/>
        <v>6</v>
      </c>
      <c r="D457" s="23">
        <f t="shared" si="97"/>
        <v>2027</v>
      </c>
      <c r="E457" s="23">
        <f t="shared" si="101"/>
        <v>5</v>
      </c>
      <c r="F457" s="23">
        <f t="shared" si="102"/>
        <v>29</v>
      </c>
      <c r="G457" s="23" t="str">
        <f t="shared" si="98"/>
        <v/>
      </c>
      <c r="H457" s="29">
        <f t="shared" si="103"/>
        <v>0</v>
      </c>
      <c r="N457" s="25" cm="1">
        <f t="array" ref="N457">INDEX(毎月固定!A$28:B$59,日次!$F457,2)</f>
        <v>0</v>
      </c>
      <c r="O457" s="29">
        <f t="shared" si="104"/>
        <v>0</v>
      </c>
      <c r="Y457" s="25" cm="1">
        <f t="array" ref="Y457">INDEX(毎月固定!E$28:F$59,日次!$F457,2)</f>
        <v>0</v>
      </c>
      <c r="Z457" s="29">
        <f t="shared" si="105"/>
        <v>0</v>
      </c>
      <c r="AA457" s="29">
        <f t="shared" si="106"/>
        <v>0</v>
      </c>
      <c r="AH457" s="25" cm="1">
        <f t="array" ref="AH457">INDEX(毎月固定!I$28:J$59,日次!$F457,2)</f>
        <v>0</v>
      </c>
      <c r="AI457" s="29">
        <f t="shared" si="107"/>
        <v>0</v>
      </c>
      <c r="AJ457" s="29">
        <f t="shared" si="108"/>
        <v>0</v>
      </c>
      <c r="AO457" s="29">
        <f t="shared" si="109"/>
        <v>0</v>
      </c>
      <c r="AP457" s="29">
        <f t="shared" si="110"/>
        <v>0</v>
      </c>
    </row>
    <row r="458" spans="1:42" x14ac:dyDescent="0.45">
      <c r="A458" s="26">
        <f t="shared" si="99"/>
        <v>456</v>
      </c>
      <c r="B458" s="24">
        <f t="shared" si="100"/>
        <v>46537</v>
      </c>
      <c r="C458" s="23">
        <f t="shared" si="96"/>
        <v>7</v>
      </c>
      <c r="D458" s="23">
        <f t="shared" si="97"/>
        <v>2027</v>
      </c>
      <c r="E458" s="23">
        <f t="shared" si="101"/>
        <v>5</v>
      </c>
      <c r="F458" s="23">
        <f t="shared" si="102"/>
        <v>30</v>
      </c>
      <c r="G458" s="23" t="str">
        <f t="shared" si="98"/>
        <v/>
      </c>
      <c r="H458" s="29">
        <f t="shared" si="103"/>
        <v>0</v>
      </c>
      <c r="N458" s="25" cm="1">
        <f t="array" ref="N458">INDEX(毎月固定!A$28:B$59,日次!$F458,2)</f>
        <v>0</v>
      </c>
      <c r="O458" s="29">
        <f t="shared" si="104"/>
        <v>0</v>
      </c>
      <c r="Y458" s="25" cm="1">
        <f t="array" ref="Y458">INDEX(毎月固定!E$28:F$59,日次!$F458,2)</f>
        <v>0</v>
      </c>
      <c r="Z458" s="29">
        <f t="shared" si="105"/>
        <v>0</v>
      </c>
      <c r="AA458" s="29">
        <f t="shared" si="106"/>
        <v>0</v>
      </c>
      <c r="AH458" s="25" cm="1">
        <f t="array" ref="AH458">INDEX(毎月固定!I$28:J$59,日次!$F458,2)</f>
        <v>0</v>
      </c>
      <c r="AI458" s="29">
        <f t="shared" si="107"/>
        <v>0</v>
      </c>
      <c r="AJ458" s="29">
        <f t="shared" si="108"/>
        <v>0</v>
      </c>
      <c r="AO458" s="29">
        <f t="shared" si="109"/>
        <v>0</v>
      </c>
      <c r="AP458" s="29">
        <f t="shared" si="110"/>
        <v>0</v>
      </c>
    </row>
    <row r="459" spans="1:42" x14ac:dyDescent="0.45">
      <c r="A459" s="26">
        <f t="shared" si="99"/>
        <v>457</v>
      </c>
      <c r="B459" s="24">
        <f t="shared" si="100"/>
        <v>46538</v>
      </c>
      <c r="C459" s="23">
        <f t="shared" si="96"/>
        <v>1</v>
      </c>
      <c r="D459" s="23">
        <f t="shared" si="97"/>
        <v>2027</v>
      </c>
      <c r="E459" s="23">
        <f t="shared" si="101"/>
        <v>5</v>
      </c>
      <c r="F459" s="23">
        <f t="shared" si="102"/>
        <v>32</v>
      </c>
      <c r="G459" s="23">
        <f t="shared" si="98"/>
        <v>1</v>
      </c>
      <c r="H459" s="29">
        <f t="shared" si="103"/>
        <v>0</v>
      </c>
      <c r="N459" s="25" cm="1">
        <f t="array" ref="N459">INDEX(毎月固定!A$28:B$59,日次!$F459,2)</f>
        <v>0</v>
      </c>
      <c r="O459" s="29">
        <f t="shared" si="104"/>
        <v>0</v>
      </c>
      <c r="Y459" s="25" cm="1">
        <f t="array" ref="Y459">INDEX(毎月固定!E$28:F$59,日次!$F459,2)</f>
        <v>0</v>
      </c>
      <c r="Z459" s="29">
        <f t="shared" si="105"/>
        <v>0</v>
      </c>
      <c r="AA459" s="29">
        <f t="shared" si="106"/>
        <v>0</v>
      </c>
      <c r="AH459" s="25" cm="1">
        <f t="array" ref="AH459">INDEX(毎月固定!I$28:J$59,日次!$F459,2)</f>
        <v>0</v>
      </c>
      <c r="AI459" s="29">
        <f t="shared" si="107"/>
        <v>0</v>
      </c>
      <c r="AJ459" s="29">
        <f t="shared" si="108"/>
        <v>0</v>
      </c>
      <c r="AO459" s="29">
        <f t="shared" si="109"/>
        <v>0</v>
      </c>
      <c r="AP459" s="29">
        <f t="shared" si="110"/>
        <v>0</v>
      </c>
    </row>
    <row r="460" spans="1:42" x14ac:dyDescent="0.45">
      <c r="A460" s="26">
        <f t="shared" si="99"/>
        <v>458</v>
      </c>
      <c r="B460" s="24">
        <f t="shared" si="100"/>
        <v>46539</v>
      </c>
      <c r="C460" s="23">
        <f t="shared" si="96"/>
        <v>2</v>
      </c>
      <c r="D460" s="23">
        <f t="shared" si="97"/>
        <v>2027</v>
      </c>
      <c r="E460" s="23">
        <f t="shared" si="101"/>
        <v>6</v>
      </c>
      <c r="F460" s="23">
        <f t="shared" si="102"/>
        <v>1</v>
      </c>
      <c r="G460" s="23" t="str">
        <f t="shared" si="98"/>
        <v/>
      </c>
      <c r="H460" s="29">
        <f t="shared" si="103"/>
        <v>0</v>
      </c>
      <c r="N460" s="25" cm="1">
        <f t="array" ref="N460">INDEX(毎月固定!A$28:B$59,日次!$F460,2)</f>
        <v>0</v>
      </c>
      <c r="O460" s="29">
        <f t="shared" si="104"/>
        <v>0</v>
      </c>
      <c r="Y460" s="25" cm="1">
        <f t="array" ref="Y460">INDEX(毎月固定!E$28:F$59,日次!$F460,2)</f>
        <v>0</v>
      </c>
      <c r="Z460" s="29">
        <f t="shared" si="105"/>
        <v>0</v>
      </c>
      <c r="AA460" s="29">
        <f t="shared" si="106"/>
        <v>0</v>
      </c>
      <c r="AH460" s="25" cm="1">
        <f t="array" ref="AH460">INDEX(毎月固定!I$28:J$59,日次!$F460,2)</f>
        <v>0</v>
      </c>
      <c r="AI460" s="29">
        <f t="shared" si="107"/>
        <v>0</v>
      </c>
      <c r="AJ460" s="29">
        <f t="shared" si="108"/>
        <v>0</v>
      </c>
      <c r="AO460" s="29">
        <f t="shared" si="109"/>
        <v>0</v>
      </c>
      <c r="AP460" s="29">
        <f t="shared" si="110"/>
        <v>0</v>
      </c>
    </row>
    <row r="461" spans="1:42" x14ac:dyDescent="0.45">
      <c r="A461" s="26">
        <f t="shared" si="99"/>
        <v>459</v>
      </c>
      <c r="B461" s="24">
        <f t="shared" si="100"/>
        <v>46540</v>
      </c>
      <c r="C461" s="23">
        <f t="shared" si="96"/>
        <v>3</v>
      </c>
      <c r="D461" s="23">
        <f t="shared" si="97"/>
        <v>2027</v>
      </c>
      <c r="E461" s="23">
        <f t="shared" si="101"/>
        <v>6</v>
      </c>
      <c r="F461" s="23">
        <f t="shared" si="102"/>
        <v>2</v>
      </c>
      <c r="G461" s="23" t="str">
        <f t="shared" si="98"/>
        <v/>
      </c>
      <c r="H461" s="29">
        <f t="shared" si="103"/>
        <v>0</v>
      </c>
      <c r="N461" s="25" cm="1">
        <f t="array" ref="N461">INDEX(毎月固定!A$28:B$59,日次!$F461,2)</f>
        <v>0</v>
      </c>
      <c r="O461" s="29">
        <f t="shared" si="104"/>
        <v>0</v>
      </c>
      <c r="Y461" s="25" cm="1">
        <f t="array" ref="Y461">INDEX(毎月固定!E$28:F$59,日次!$F461,2)</f>
        <v>0</v>
      </c>
      <c r="Z461" s="29">
        <f t="shared" si="105"/>
        <v>0</v>
      </c>
      <c r="AA461" s="29">
        <f t="shared" si="106"/>
        <v>0</v>
      </c>
      <c r="AH461" s="25" cm="1">
        <f t="array" ref="AH461">INDEX(毎月固定!I$28:J$59,日次!$F461,2)</f>
        <v>0</v>
      </c>
      <c r="AI461" s="29">
        <f t="shared" si="107"/>
        <v>0</v>
      </c>
      <c r="AJ461" s="29">
        <f t="shared" si="108"/>
        <v>0</v>
      </c>
      <c r="AO461" s="29">
        <f t="shared" si="109"/>
        <v>0</v>
      </c>
      <c r="AP461" s="29">
        <f t="shared" si="110"/>
        <v>0</v>
      </c>
    </row>
    <row r="462" spans="1:42" x14ac:dyDescent="0.45">
      <c r="A462" s="26">
        <f t="shared" si="99"/>
        <v>460</v>
      </c>
      <c r="B462" s="24">
        <f t="shared" si="100"/>
        <v>46541</v>
      </c>
      <c r="C462" s="23">
        <f t="shared" si="96"/>
        <v>4</v>
      </c>
      <c r="D462" s="23">
        <f t="shared" si="97"/>
        <v>2027</v>
      </c>
      <c r="E462" s="23">
        <f t="shared" si="101"/>
        <v>6</v>
      </c>
      <c r="F462" s="23">
        <f t="shared" si="102"/>
        <v>3</v>
      </c>
      <c r="G462" s="23" t="str">
        <f t="shared" si="98"/>
        <v/>
      </c>
      <c r="H462" s="29">
        <f t="shared" si="103"/>
        <v>0</v>
      </c>
      <c r="N462" s="25" cm="1">
        <f t="array" ref="N462">INDEX(毎月固定!A$28:B$59,日次!$F462,2)</f>
        <v>0</v>
      </c>
      <c r="O462" s="29">
        <f t="shared" si="104"/>
        <v>0</v>
      </c>
      <c r="Y462" s="25" cm="1">
        <f t="array" ref="Y462">INDEX(毎月固定!E$28:F$59,日次!$F462,2)</f>
        <v>0</v>
      </c>
      <c r="Z462" s="29">
        <f t="shared" si="105"/>
        <v>0</v>
      </c>
      <c r="AA462" s="29">
        <f t="shared" si="106"/>
        <v>0</v>
      </c>
      <c r="AH462" s="25" cm="1">
        <f t="array" ref="AH462">INDEX(毎月固定!I$28:J$59,日次!$F462,2)</f>
        <v>0</v>
      </c>
      <c r="AI462" s="29">
        <f t="shared" si="107"/>
        <v>0</v>
      </c>
      <c r="AJ462" s="29">
        <f t="shared" si="108"/>
        <v>0</v>
      </c>
      <c r="AO462" s="29">
        <f t="shared" si="109"/>
        <v>0</v>
      </c>
      <c r="AP462" s="29">
        <f t="shared" si="110"/>
        <v>0</v>
      </c>
    </row>
    <row r="463" spans="1:42" x14ac:dyDescent="0.45">
      <c r="A463" s="26">
        <f t="shared" si="99"/>
        <v>461</v>
      </c>
      <c r="B463" s="24">
        <f t="shared" si="100"/>
        <v>46542</v>
      </c>
      <c r="C463" s="23">
        <f t="shared" si="96"/>
        <v>5</v>
      </c>
      <c r="D463" s="23">
        <f t="shared" si="97"/>
        <v>2027</v>
      </c>
      <c r="E463" s="23">
        <f t="shared" si="101"/>
        <v>6</v>
      </c>
      <c r="F463" s="23">
        <f t="shared" si="102"/>
        <v>4</v>
      </c>
      <c r="G463" s="23" t="str">
        <f t="shared" si="98"/>
        <v/>
      </c>
      <c r="H463" s="29">
        <f t="shared" si="103"/>
        <v>0</v>
      </c>
      <c r="N463" s="25" cm="1">
        <f t="array" ref="N463">INDEX(毎月固定!A$28:B$59,日次!$F463,2)</f>
        <v>0</v>
      </c>
      <c r="O463" s="29">
        <f t="shared" si="104"/>
        <v>0</v>
      </c>
      <c r="Y463" s="25" cm="1">
        <f t="array" ref="Y463">INDEX(毎月固定!E$28:F$59,日次!$F463,2)</f>
        <v>0</v>
      </c>
      <c r="Z463" s="29">
        <f t="shared" si="105"/>
        <v>0</v>
      </c>
      <c r="AA463" s="29">
        <f t="shared" si="106"/>
        <v>0</v>
      </c>
      <c r="AH463" s="25" cm="1">
        <f t="array" ref="AH463">INDEX(毎月固定!I$28:J$59,日次!$F463,2)</f>
        <v>0</v>
      </c>
      <c r="AI463" s="29">
        <f t="shared" si="107"/>
        <v>0</v>
      </c>
      <c r="AJ463" s="29">
        <f t="shared" si="108"/>
        <v>0</v>
      </c>
      <c r="AO463" s="29">
        <f t="shared" si="109"/>
        <v>0</v>
      </c>
      <c r="AP463" s="29">
        <f t="shared" si="110"/>
        <v>0</v>
      </c>
    </row>
    <row r="464" spans="1:42" x14ac:dyDescent="0.45">
      <c r="A464" s="26">
        <f t="shared" si="99"/>
        <v>462</v>
      </c>
      <c r="B464" s="24">
        <f t="shared" si="100"/>
        <v>46543</v>
      </c>
      <c r="C464" s="23">
        <f t="shared" si="96"/>
        <v>6</v>
      </c>
      <c r="D464" s="23">
        <f t="shared" si="97"/>
        <v>2027</v>
      </c>
      <c r="E464" s="23">
        <f t="shared" si="101"/>
        <v>6</v>
      </c>
      <c r="F464" s="23">
        <f t="shared" si="102"/>
        <v>5</v>
      </c>
      <c r="G464" s="23" t="str">
        <f t="shared" si="98"/>
        <v/>
      </c>
      <c r="H464" s="29">
        <f t="shared" si="103"/>
        <v>0</v>
      </c>
      <c r="N464" s="25" cm="1">
        <f t="array" ref="N464">INDEX(毎月固定!A$28:B$59,日次!$F464,2)</f>
        <v>0</v>
      </c>
      <c r="O464" s="29">
        <f t="shared" si="104"/>
        <v>0</v>
      </c>
      <c r="Y464" s="25" cm="1">
        <f t="array" ref="Y464">INDEX(毎月固定!E$28:F$59,日次!$F464,2)</f>
        <v>0</v>
      </c>
      <c r="Z464" s="29">
        <f t="shared" si="105"/>
        <v>0</v>
      </c>
      <c r="AA464" s="29">
        <f t="shared" si="106"/>
        <v>0</v>
      </c>
      <c r="AH464" s="25" cm="1">
        <f t="array" ref="AH464">INDEX(毎月固定!I$28:J$59,日次!$F464,2)</f>
        <v>0</v>
      </c>
      <c r="AI464" s="29">
        <f t="shared" si="107"/>
        <v>0</v>
      </c>
      <c r="AJ464" s="29">
        <f t="shared" si="108"/>
        <v>0</v>
      </c>
      <c r="AO464" s="29">
        <f t="shared" si="109"/>
        <v>0</v>
      </c>
      <c r="AP464" s="29">
        <f t="shared" si="110"/>
        <v>0</v>
      </c>
    </row>
    <row r="465" spans="1:42" x14ac:dyDescent="0.45">
      <c r="A465" s="26">
        <f t="shared" si="99"/>
        <v>463</v>
      </c>
      <c r="B465" s="24">
        <f t="shared" si="100"/>
        <v>46544</v>
      </c>
      <c r="C465" s="23">
        <f t="shared" si="96"/>
        <v>7</v>
      </c>
      <c r="D465" s="23">
        <f t="shared" si="97"/>
        <v>2027</v>
      </c>
      <c r="E465" s="23">
        <f t="shared" si="101"/>
        <v>6</v>
      </c>
      <c r="F465" s="23">
        <f t="shared" si="102"/>
        <v>6</v>
      </c>
      <c r="G465" s="23" t="str">
        <f t="shared" si="98"/>
        <v/>
      </c>
      <c r="H465" s="29">
        <f t="shared" si="103"/>
        <v>0</v>
      </c>
      <c r="N465" s="25" cm="1">
        <f t="array" ref="N465">INDEX(毎月固定!A$28:B$59,日次!$F465,2)</f>
        <v>0</v>
      </c>
      <c r="O465" s="29">
        <f t="shared" si="104"/>
        <v>0</v>
      </c>
      <c r="Y465" s="25" cm="1">
        <f t="array" ref="Y465">INDEX(毎月固定!E$28:F$59,日次!$F465,2)</f>
        <v>0</v>
      </c>
      <c r="Z465" s="29">
        <f t="shared" si="105"/>
        <v>0</v>
      </c>
      <c r="AA465" s="29">
        <f t="shared" si="106"/>
        <v>0</v>
      </c>
      <c r="AH465" s="25" cm="1">
        <f t="array" ref="AH465">INDEX(毎月固定!I$28:J$59,日次!$F465,2)</f>
        <v>0</v>
      </c>
      <c r="AI465" s="29">
        <f t="shared" si="107"/>
        <v>0</v>
      </c>
      <c r="AJ465" s="29">
        <f t="shared" si="108"/>
        <v>0</v>
      </c>
      <c r="AO465" s="29">
        <f t="shared" si="109"/>
        <v>0</v>
      </c>
      <c r="AP465" s="29">
        <f t="shared" si="110"/>
        <v>0</v>
      </c>
    </row>
    <row r="466" spans="1:42" x14ac:dyDescent="0.45">
      <c r="A466" s="26">
        <f t="shared" si="99"/>
        <v>464</v>
      </c>
      <c r="B466" s="24">
        <f t="shared" si="100"/>
        <v>46545</v>
      </c>
      <c r="C466" s="23">
        <f t="shared" si="96"/>
        <v>1</v>
      </c>
      <c r="D466" s="23">
        <f t="shared" si="97"/>
        <v>2027</v>
      </c>
      <c r="E466" s="23">
        <f t="shared" si="101"/>
        <v>6</v>
      </c>
      <c r="F466" s="23">
        <f t="shared" si="102"/>
        <v>7</v>
      </c>
      <c r="G466" s="23" t="str">
        <f t="shared" si="98"/>
        <v/>
      </c>
      <c r="H466" s="29">
        <f t="shared" si="103"/>
        <v>0</v>
      </c>
      <c r="N466" s="25" cm="1">
        <f t="array" ref="N466">INDEX(毎月固定!A$28:B$59,日次!$F466,2)</f>
        <v>0</v>
      </c>
      <c r="O466" s="29">
        <f t="shared" si="104"/>
        <v>0</v>
      </c>
      <c r="Y466" s="25" cm="1">
        <f t="array" ref="Y466">INDEX(毎月固定!E$28:F$59,日次!$F466,2)</f>
        <v>0</v>
      </c>
      <c r="Z466" s="29">
        <f t="shared" si="105"/>
        <v>0</v>
      </c>
      <c r="AA466" s="29">
        <f t="shared" si="106"/>
        <v>0</v>
      </c>
      <c r="AH466" s="25" cm="1">
        <f t="array" ref="AH466">INDEX(毎月固定!I$28:J$59,日次!$F466,2)</f>
        <v>0</v>
      </c>
      <c r="AI466" s="29">
        <f t="shared" si="107"/>
        <v>0</v>
      </c>
      <c r="AJ466" s="29">
        <f t="shared" si="108"/>
        <v>0</v>
      </c>
      <c r="AO466" s="29">
        <f t="shared" si="109"/>
        <v>0</v>
      </c>
      <c r="AP466" s="29">
        <f t="shared" si="110"/>
        <v>0</v>
      </c>
    </row>
    <row r="467" spans="1:42" x14ac:dyDescent="0.45">
      <c r="A467" s="26">
        <f t="shared" si="99"/>
        <v>465</v>
      </c>
      <c r="B467" s="24">
        <f t="shared" si="100"/>
        <v>46546</v>
      </c>
      <c r="C467" s="23">
        <f t="shared" si="96"/>
        <v>2</v>
      </c>
      <c r="D467" s="23">
        <f t="shared" si="97"/>
        <v>2027</v>
      </c>
      <c r="E467" s="23">
        <f t="shared" si="101"/>
        <v>6</v>
      </c>
      <c r="F467" s="23">
        <f t="shared" si="102"/>
        <v>8</v>
      </c>
      <c r="G467" s="23" t="str">
        <f t="shared" si="98"/>
        <v/>
      </c>
      <c r="H467" s="29">
        <f t="shared" si="103"/>
        <v>0</v>
      </c>
      <c r="N467" s="25" cm="1">
        <f t="array" ref="N467">INDEX(毎月固定!A$28:B$59,日次!$F467,2)</f>
        <v>0</v>
      </c>
      <c r="O467" s="29">
        <f t="shared" si="104"/>
        <v>0</v>
      </c>
      <c r="Y467" s="25" cm="1">
        <f t="array" ref="Y467">INDEX(毎月固定!E$28:F$59,日次!$F467,2)</f>
        <v>0</v>
      </c>
      <c r="Z467" s="29">
        <f t="shared" si="105"/>
        <v>0</v>
      </c>
      <c r="AA467" s="29">
        <f t="shared" si="106"/>
        <v>0</v>
      </c>
      <c r="AH467" s="25" cm="1">
        <f t="array" ref="AH467">INDEX(毎月固定!I$28:J$59,日次!$F467,2)</f>
        <v>0</v>
      </c>
      <c r="AI467" s="29">
        <f t="shared" si="107"/>
        <v>0</v>
      </c>
      <c r="AJ467" s="29">
        <f t="shared" si="108"/>
        <v>0</v>
      </c>
      <c r="AO467" s="29">
        <f t="shared" si="109"/>
        <v>0</v>
      </c>
      <c r="AP467" s="29">
        <f t="shared" si="110"/>
        <v>0</v>
      </c>
    </row>
    <row r="468" spans="1:42" x14ac:dyDescent="0.45">
      <c r="A468" s="26">
        <f t="shared" si="99"/>
        <v>466</v>
      </c>
      <c r="B468" s="24">
        <f t="shared" si="100"/>
        <v>46547</v>
      </c>
      <c r="C468" s="23">
        <f t="shared" si="96"/>
        <v>3</v>
      </c>
      <c r="D468" s="23">
        <f t="shared" si="97"/>
        <v>2027</v>
      </c>
      <c r="E468" s="23">
        <f t="shared" si="101"/>
        <v>6</v>
      </c>
      <c r="F468" s="23">
        <f t="shared" si="102"/>
        <v>9</v>
      </c>
      <c r="G468" s="23" t="str">
        <f t="shared" si="98"/>
        <v/>
      </c>
      <c r="H468" s="29">
        <f t="shared" si="103"/>
        <v>0</v>
      </c>
      <c r="N468" s="25" cm="1">
        <f t="array" ref="N468">INDEX(毎月固定!A$28:B$59,日次!$F468,2)</f>
        <v>0</v>
      </c>
      <c r="O468" s="29">
        <f t="shared" si="104"/>
        <v>0</v>
      </c>
      <c r="Y468" s="25" cm="1">
        <f t="array" ref="Y468">INDEX(毎月固定!E$28:F$59,日次!$F468,2)</f>
        <v>0</v>
      </c>
      <c r="Z468" s="29">
        <f t="shared" si="105"/>
        <v>0</v>
      </c>
      <c r="AA468" s="29">
        <f t="shared" si="106"/>
        <v>0</v>
      </c>
      <c r="AH468" s="25" cm="1">
        <f t="array" ref="AH468">INDEX(毎月固定!I$28:J$59,日次!$F468,2)</f>
        <v>0</v>
      </c>
      <c r="AI468" s="29">
        <f t="shared" si="107"/>
        <v>0</v>
      </c>
      <c r="AJ468" s="29">
        <f t="shared" si="108"/>
        <v>0</v>
      </c>
      <c r="AO468" s="29">
        <f t="shared" si="109"/>
        <v>0</v>
      </c>
      <c r="AP468" s="29">
        <f t="shared" si="110"/>
        <v>0</v>
      </c>
    </row>
    <row r="469" spans="1:42" x14ac:dyDescent="0.45">
      <c r="A469" s="26">
        <f t="shared" si="99"/>
        <v>467</v>
      </c>
      <c r="B469" s="24">
        <f t="shared" si="100"/>
        <v>46548</v>
      </c>
      <c r="C469" s="23">
        <f t="shared" si="96"/>
        <v>4</v>
      </c>
      <c r="D469" s="23">
        <f t="shared" si="97"/>
        <v>2027</v>
      </c>
      <c r="E469" s="23">
        <f t="shared" si="101"/>
        <v>6</v>
      </c>
      <c r="F469" s="23">
        <f t="shared" si="102"/>
        <v>10</v>
      </c>
      <c r="G469" s="23" t="str">
        <f t="shared" si="98"/>
        <v/>
      </c>
      <c r="H469" s="29">
        <f t="shared" si="103"/>
        <v>0</v>
      </c>
      <c r="N469" s="25" cm="1">
        <f t="array" ref="N469">INDEX(毎月固定!A$28:B$59,日次!$F469,2)</f>
        <v>0</v>
      </c>
      <c r="O469" s="29">
        <f t="shared" si="104"/>
        <v>0</v>
      </c>
      <c r="Y469" s="25" cm="1">
        <f t="array" ref="Y469">INDEX(毎月固定!E$28:F$59,日次!$F469,2)</f>
        <v>0</v>
      </c>
      <c r="Z469" s="29">
        <f t="shared" si="105"/>
        <v>0</v>
      </c>
      <c r="AA469" s="29">
        <f t="shared" si="106"/>
        <v>0</v>
      </c>
      <c r="AH469" s="25" cm="1">
        <f t="array" ref="AH469">INDEX(毎月固定!I$28:J$59,日次!$F469,2)</f>
        <v>0</v>
      </c>
      <c r="AI469" s="29">
        <f t="shared" si="107"/>
        <v>0</v>
      </c>
      <c r="AJ469" s="29">
        <f t="shared" si="108"/>
        <v>0</v>
      </c>
      <c r="AO469" s="29">
        <f t="shared" si="109"/>
        <v>0</v>
      </c>
      <c r="AP469" s="29">
        <f t="shared" si="110"/>
        <v>0</v>
      </c>
    </row>
    <row r="470" spans="1:42" x14ac:dyDescent="0.45">
      <c r="A470" s="26">
        <f t="shared" si="99"/>
        <v>468</v>
      </c>
      <c r="B470" s="24">
        <f t="shared" si="100"/>
        <v>46549</v>
      </c>
      <c r="C470" s="23">
        <f t="shared" si="96"/>
        <v>5</v>
      </c>
      <c r="D470" s="23">
        <f t="shared" si="97"/>
        <v>2027</v>
      </c>
      <c r="E470" s="23">
        <f t="shared" si="101"/>
        <v>6</v>
      </c>
      <c r="F470" s="23">
        <f t="shared" si="102"/>
        <v>11</v>
      </c>
      <c r="G470" s="23" t="str">
        <f t="shared" si="98"/>
        <v/>
      </c>
      <c r="H470" s="29">
        <f t="shared" si="103"/>
        <v>0</v>
      </c>
      <c r="N470" s="25" cm="1">
        <f t="array" ref="N470">INDEX(毎月固定!A$28:B$59,日次!$F470,2)</f>
        <v>0</v>
      </c>
      <c r="O470" s="29">
        <f t="shared" si="104"/>
        <v>0</v>
      </c>
      <c r="Y470" s="25" cm="1">
        <f t="array" ref="Y470">INDEX(毎月固定!E$28:F$59,日次!$F470,2)</f>
        <v>0</v>
      </c>
      <c r="Z470" s="29">
        <f t="shared" si="105"/>
        <v>0</v>
      </c>
      <c r="AA470" s="29">
        <f t="shared" si="106"/>
        <v>0</v>
      </c>
      <c r="AH470" s="25" cm="1">
        <f t="array" ref="AH470">INDEX(毎月固定!I$28:J$59,日次!$F470,2)</f>
        <v>0</v>
      </c>
      <c r="AI470" s="29">
        <f t="shared" si="107"/>
        <v>0</v>
      </c>
      <c r="AJ470" s="29">
        <f t="shared" si="108"/>
        <v>0</v>
      </c>
      <c r="AO470" s="29">
        <f t="shared" si="109"/>
        <v>0</v>
      </c>
      <c r="AP470" s="29">
        <f t="shared" si="110"/>
        <v>0</v>
      </c>
    </row>
    <row r="471" spans="1:42" x14ac:dyDescent="0.45">
      <c r="A471" s="26">
        <f t="shared" si="99"/>
        <v>469</v>
      </c>
      <c r="B471" s="24">
        <f t="shared" si="100"/>
        <v>46550</v>
      </c>
      <c r="C471" s="23">
        <f t="shared" si="96"/>
        <v>6</v>
      </c>
      <c r="D471" s="23">
        <f t="shared" si="97"/>
        <v>2027</v>
      </c>
      <c r="E471" s="23">
        <f t="shared" si="101"/>
        <v>6</v>
      </c>
      <c r="F471" s="23">
        <f t="shared" si="102"/>
        <v>12</v>
      </c>
      <c r="G471" s="23" t="str">
        <f t="shared" si="98"/>
        <v/>
      </c>
      <c r="H471" s="29">
        <f t="shared" si="103"/>
        <v>0</v>
      </c>
      <c r="N471" s="25" cm="1">
        <f t="array" ref="N471">INDEX(毎月固定!A$28:B$59,日次!$F471,2)</f>
        <v>0</v>
      </c>
      <c r="O471" s="29">
        <f t="shared" si="104"/>
        <v>0</v>
      </c>
      <c r="Y471" s="25" cm="1">
        <f t="array" ref="Y471">INDEX(毎月固定!E$28:F$59,日次!$F471,2)</f>
        <v>0</v>
      </c>
      <c r="Z471" s="29">
        <f t="shared" si="105"/>
        <v>0</v>
      </c>
      <c r="AA471" s="29">
        <f t="shared" si="106"/>
        <v>0</v>
      </c>
      <c r="AH471" s="25" cm="1">
        <f t="array" ref="AH471">INDEX(毎月固定!I$28:J$59,日次!$F471,2)</f>
        <v>0</v>
      </c>
      <c r="AI471" s="29">
        <f t="shared" si="107"/>
        <v>0</v>
      </c>
      <c r="AJ471" s="29">
        <f t="shared" si="108"/>
        <v>0</v>
      </c>
      <c r="AO471" s="29">
        <f t="shared" si="109"/>
        <v>0</v>
      </c>
      <c r="AP471" s="29">
        <f t="shared" si="110"/>
        <v>0</v>
      </c>
    </row>
    <row r="472" spans="1:42" x14ac:dyDescent="0.45">
      <c r="A472" s="26">
        <f t="shared" si="99"/>
        <v>470</v>
      </c>
      <c r="B472" s="24">
        <f t="shared" si="100"/>
        <v>46551</v>
      </c>
      <c r="C472" s="23">
        <f t="shared" si="96"/>
        <v>7</v>
      </c>
      <c r="D472" s="23">
        <f t="shared" si="97"/>
        <v>2027</v>
      </c>
      <c r="E472" s="23">
        <f t="shared" si="101"/>
        <v>6</v>
      </c>
      <c r="F472" s="23">
        <f t="shared" si="102"/>
        <v>13</v>
      </c>
      <c r="G472" s="23" t="str">
        <f t="shared" si="98"/>
        <v/>
      </c>
      <c r="H472" s="29">
        <f t="shared" si="103"/>
        <v>0</v>
      </c>
      <c r="N472" s="25" cm="1">
        <f t="array" ref="N472">INDEX(毎月固定!A$28:B$59,日次!$F472,2)</f>
        <v>0</v>
      </c>
      <c r="O472" s="29">
        <f t="shared" si="104"/>
        <v>0</v>
      </c>
      <c r="Y472" s="25" cm="1">
        <f t="array" ref="Y472">INDEX(毎月固定!E$28:F$59,日次!$F472,2)</f>
        <v>0</v>
      </c>
      <c r="Z472" s="29">
        <f t="shared" si="105"/>
        <v>0</v>
      </c>
      <c r="AA472" s="29">
        <f t="shared" si="106"/>
        <v>0</v>
      </c>
      <c r="AH472" s="25" cm="1">
        <f t="array" ref="AH472">INDEX(毎月固定!I$28:J$59,日次!$F472,2)</f>
        <v>0</v>
      </c>
      <c r="AI472" s="29">
        <f t="shared" si="107"/>
        <v>0</v>
      </c>
      <c r="AJ472" s="29">
        <f t="shared" si="108"/>
        <v>0</v>
      </c>
      <c r="AO472" s="29">
        <f t="shared" si="109"/>
        <v>0</v>
      </c>
      <c r="AP472" s="29">
        <f t="shared" si="110"/>
        <v>0</v>
      </c>
    </row>
    <row r="473" spans="1:42" x14ac:dyDescent="0.45">
      <c r="A473" s="26">
        <f t="shared" si="99"/>
        <v>471</v>
      </c>
      <c r="B473" s="24">
        <f t="shared" si="100"/>
        <v>46552</v>
      </c>
      <c r="C473" s="23">
        <f t="shared" si="96"/>
        <v>1</v>
      </c>
      <c r="D473" s="23">
        <f t="shared" si="97"/>
        <v>2027</v>
      </c>
      <c r="E473" s="23">
        <f t="shared" si="101"/>
        <v>6</v>
      </c>
      <c r="F473" s="23">
        <f t="shared" si="102"/>
        <v>14</v>
      </c>
      <c r="G473" s="23" t="str">
        <f t="shared" si="98"/>
        <v/>
      </c>
      <c r="H473" s="29">
        <f t="shared" si="103"/>
        <v>0</v>
      </c>
      <c r="N473" s="25" cm="1">
        <f t="array" ref="N473">INDEX(毎月固定!A$28:B$59,日次!$F473,2)</f>
        <v>0</v>
      </c>
      <c r="O473" s="29">
        <f t="shared" si="104"/>
        <v>0</v>
      </c>
      <c r="Y473" s="25" cm="1">
        <f t="array" ref="Y473">INDEX(毎月固定!E$28:F$59,日次!$F473,2)</f>
        <v>0</v>
      </c>
      <c r="Z473" s="29">
        <f t="shared" si="105"/>
        <v>0</v>
      </c>
      <c r="AA473" s="29">
        <f t="shared" si="106"/>
        <v>0</v>
      </c>
      <c r="AH473" s="25" cm="1">
        <f t="array" ref="AH473">INDEX(毎月固定!I$28:J$59,日次!$F473,2)</f>
        <v>0</v>
      </c>
      <c r="AI473" s="29">
        <f t="shared" si="107"/>
        <v>0</v>
      </c>
      <c r="AJ473" s="29">
        <f t="shared" si="108"/>
        <v>0</v>
      </c>
      <c r="AO473" s="29">
        <f t="shared" si="109"/>
        <v>0</v>
      </c>
      <c r="AP473" s="29">
        <f t="shared" si="110"/>
        <v>0</v>
      </c>
    </row>
    <row r="474" spans="1:42" x14ac:dyDescent="0.45">
      <c r="A474" s="26">
        <f t="shared" si="99"/>
        <v>472</v>
      </c>
      <c r="B474" s="24">
        <f t="shared" si="100"/>
        <v>46553</v>
      </c>
      <c r="C474" s="23">
        <f t="shared" si="96"/>
        <v>2</v>
      </c>
      <c r="D474" s="23">
        <f t="shared" si="97"/>
        <v>2027</v>
      </c>
      <c r="E474" s="23">
        <f t="shared" si="101"/>
        <v>6</v>
      </c>
      <c r="F474" s="23">
        <f t="shared" si="102"/>
        <v>15</v>
      </c>
      <c r="G474" s="23" t="str">
        <f t="shared" si="98"/>
        <v/>
      </c>
      <c r="H474" s="29">
        <f t="shared" si="103"/>
        <v>0</v>
      </c>
      <c r="N474" s="25" cm="1">
        <f t="array" ref="N474">INDEX(毎月固定!A$28:B$59,日次!$F474,2)</f>
        <v>0</v>
      </c>
      <c r="O474" s="29">
        <f t="shared" si="104"/>
        <v>0</v>
      </c>
      <c r="Y474" s="25" cm="1">
        <f t="array" ref="Y474">INDEX(毎月固定!E$28:F$59,日次!$F474,2)</f>
        <v>0</v>
      </c>
      <c r="Z474" s="29">
        <f t="shared" si="105"/>
        <v>0</v>
      </c>
      <c r="AA474" s="29">
        <f t="shared" si="106"/>
        <v>0</v>
      </c>
      <c r="AH474" s="25" cm="1">
        <f t="array" ref="AH474">INDEX(毎月固定!I$28:J$59,日次!$F474,2)</f>
        <v>0</v>
      </c>
      <c r="AI474" s="29">
        <f t="shared" si="107"/>
        <v>0</v>
      </c>
      <c r="AJ474" s="29">
        <f t="shared" si="108"/>
        <v>0</v>
      </c>
      <c r="AO474" s="29">
        <f t="shared" si="109"/>
        <v>0</v>
      </c>
      <c r="AP474" s="29">
        <f t="shared" si="110"/>
        <v>0</v>
      </c>
    </row>
    <row r="475" spans="1:42" x14ac:dyDescent="0.45">
      <c r="A475" s="26">
        <f t="shared" si="99"/>
        <v>473</v>
      </c>
      <c r="B475" s="24">
        <f t="shared" si="100"/>
        <v>46554</v>
      </c>
      <c r="C475" s="23">
        <f t="shared" si="96"/>
        <v>3</v>
      </c>
      <c r="D475" s="23">
        <f t="shared" si="97"/>
        <v>2027</v>
      </c>
      <c r="E475" s="23">
        <f t="shared" si="101"/>
        <v>6</v>
      </c>
      <c r="F475" s="23">
        <f t="shared" si="102"/>
        <v>16</v>
      </c>
      <c r="G475" s="23" t="str">
        <f t="shared" si="98"/>
        <v/>
      </c>
      <c r="H475" s="29">
        <f t="shared" si="103"/>
        <v>0</v>
      </c>
      <c r="N475" s="25" cm="1">
        <f t="array" ref="N475">INDEX(毎月固定!A$28:B$59,日次!$F475,2)</f>
        <v>0</v>
      </c>
      <c r="O475" s="29">
        <f t="shared" si="104"/>
        <v>0</v>
      </c>
      <c r="Y475" s="25" cm="1">
        <f t="array" ref="Y475">INDEX(毎月固定!E$28:F$59,日次!$F475,2)</f>
        <v>0</v>
      </c>
      <c r="Z475" s="29">
        <f t="shared" si="105"/>
        <v>0</v>
      </c>
      <c r="AA475" s="29">
        <f t="shared" si="106"/>
        <v>0</v>
      </c>
      <c r="AH475" s="25" cm="1">
        <f t="array" ref="AH475">INDEX(毎月固定!I$28:J$59,日次!$F475,2)</f>
        <v>0</v>
      </c>
      <c r="AI475" s="29">
        <f t="shared" si="107"/>
        <v>0</v>
      </c>
      <c r="AJ475" s="29">
        <f t="shared" si="108"/>
        <v>0</v>
      </c>
      <c r="AO475" s="29">
        <f t="shared" si="109"/>
        <v>0</v>
      </c>
      <c r="AP475" s="29">
        <f t="shared" si="110"/>
        <v>0</v>
      </c>
    </row>
    <row r="476" spans="1:42" x14ac:dyDescent="0.45">
      <c r="A476" s="26">
        <f t="shared" si="99"/>
        <v>474</v>
      </c>
      <c r="B476" s="24">
        <f t="shared" si="100"/>
        <v>46555</v>
      </c>
      <c r="C476" s="23">
        <f t="shared" ref="C476:C539" si="111">WEEKDAY(B476,2)</f>
        <v>4</v>
      </c>
      <c r="D476" s="23">
        <f t="shared" ref="D476:D539" si="112">YEAR(B476)</f>
        <v>2027</v>
      </c>
      <c r="E476" s="23">
        <f t="shared" si="101"/>
        <v>6</v>
      </c>
      <c r="F476" s="23">
        <f t="shared" si="102"/>
        <v>17</v>
      </c>
      <c r="G476" s="23" t="str">
        <f t="shared" ref="G476:G539" si="113">IF(F477=1,1,"")</f>
        <v/>
      </c>
      <c r="H476" s="29">
        <f t="shared" si="103"/>
        <v>0</v>
      </c>
      <c r="N476" s="25" cm="1">
        <f t="array" ref="N476">INDEX(毎月固定!A$28:B$59,日次!$F476,2)</f>
        <v>0</v>
      </c>
      <c r="O476" s="29">
        <f t="shared" si="104"/>
        <v>0</v>
      </c>
      <c r="Y476" s="25" cm="1">
        <f t="array" ref="Y476">INDEX(毎月固定!E$28:F$59,日次!$F476,2)</f>
        <v>0</v>
      </c>
      <c r="Z476" s="29">
        <f t="shared" si="105"/>
        <v>0</v>
      </c>
      <c r="AA476" s="29">
        <f t="shared" si="106"/>
        <v>0</v>
      </c>
      <c r="AH476" s="25" cm="1">
        <f t="array" ref="AH476">INDEX(毎月固定!I$28:J$59,日次!$F476,2)</f>
        <v>0</v>
      </c>
      <c r="AI476" s="29">
        <f t="shared" si="107"/>
        <v>0</v>
      </c>
      <c r="AJ476" s="29">
        <f t="shared" si="108"/>
        <v>0</v>
      </c>
      <c r="AO476" s="29">
        <f t="shared" si="109"/>
        <v>0</v>
      </c>
      <c r="AP476" s="29">
        <f t="shared" si="110"/>
        <v>0</v>
      </c>
    </row>
    <row r="477" spans="1:42" x14ac:dyDescent="0.45">
      <c r="A477" s="26">
        <f t="shared" ref="A477:A540" si="114">A476+1</f>
        <v>475</v>
      </c>
      <c r="B477" s="24">
        <f t="shared" ref="B477:B540" si="115">B476+1</f>
        <v>46556</v>
      </c>
      <c r="C477" s="23">
        <f t="shared" si="111"/>
        <v>5</v>
      </c>
      <c r="D477" s="23">
        <f t="shared" si="112"/>
        <v>2027</v>
      </c>
      <c r="E477" s="23">
        <f t="shared" ref="E477:E540" si="116">MONTH(B477)</f>
        <v>6</v>
      </c>
      <c r="F477" s="23">
        <f t="shared" ref="F477:F540" si="117">IF(G477=1,32,DAY(B477))</f>
        <v>18</v>
      </c>
      <c r="G477" s="23" t="str">
        <f t="shared" si="113"/>
        <v/>
      </c>
      <c r="H477" s="29">
        <f t="shared" ref="H477:H540" si="118">AJ476</f>
        <v>0</v>
      </c>
      <c r="N477" s="25" cm="1">
        <f t="array" ref="N477">INDEX(毎月固定!A$28:B$59,日次!$F477,2)</f>
        <v>0</v>
      </c>
      <c r="O477" s="29">
        <f t="shared" ref="O477:O540" si="119">SUM(I477:L477,N477)</f>
        <v>0</v>
      </c>
      <c r="Y477" s="25" cm="1">
        <f t="array" ref="Y477">INDEX(毎月固定!E$28:F$59,日次!$F477,2)</f>
        <v>0</v>
      </c>
      <c r="Z477" s="29">
        <f t="shared" ref="Z477:Z540" si="120">SUM(P477:R477,T477:W477,Y477)</f>
        <v>0</v>
      </c>
      <c r="AA477" s="29">
        <f t="shared" ref="AA477:AA540" si="121">H477+O477-Z477</f>
        <v>0</v>
      </c>
      <c r="AH477" s="25" cm="1">
        <f t="array" ref="AH477">INDEX(毎月固定!I$28:J$59,日次!$F477,2)</f>
        <v>0</v>
      </c>
      <c r="AI477" s="29">
        <f t="shared" si="107"/>
        <v>0</v>
      </c>
      <c r="AJ477" s="29">
        <f t="shared" si="108"/>
        <v>0</v>
      </c>
      <c r="AO477" s="29">
        <f t="shared" si="109"/>
        <v>0</v>
      </c>
      <c r="AP477" s="29">
        <f t="shared" si="110"/>
        <v>0</v>
      </c>
    </row>
    <row r="478" spans="1:42" x14ac:dyDescent="0.45">
      <c r="A478" s="26">
        <f t="shared" si="114"/>
        <v>476</v>
      </c>
      <c r="B478" s="24">
        <f t="shared" si="115"/>
        <v>46557</v>
      </c>
      <c r="C478" s="23">
        <f t="shared" si="111"/>
        <v>6</v>
      </c>
      <c r="D478" s="23">
        <f t="shared" si="112"/>
        <v>2027</v>
      </c>
      <c r="E478" s="23">
        <f t="shared" si="116"/>
        <v>6</v>
      </c>
      <c r="F478" s="23">
        <f t="shared" si="117"/>
        <v>19</v>
      </c>
      <c r="G478" s="23" t="str">
        <f t="shared" si="113"/>
        <v/>
      </c>
      <c r="H478" s="29">
        <f t="shared" si="118"/>
        <v>0</v>
      </c>
      <c r="N478" s="25" cm="1">
        <f t="array" ref="N478">INDEX(毎月固定!A$28:B$59,日次!$F478,2)</f>
        <v>0</v>
      </c>
      <c r="O478" s="29">
        <f t="shared" si="119"/>
        <v>0</v>
      </c>
      <c r="Y478" s="25" cm="1">
        <f t="array" ref="Y478">INDEX(毎月固定!E$28:F$59,日次!$F478,2)</f>
        <v>0</v>
      </c>
      <c r="Z478" s="29">
        <f t="shared" si="120"/>
        <v>0</v>
      </c>
      <c r="AA478" s="29">
        <f t="shared" si="121"/>
        <v>0</v>
      </c>
      <c r="AH478" s="25" cm="1">
        <f t="array" ref="AH478">INDEX(毎月固定!I$28:J$59,日次!$F478,2)</f>
        <v>0</v>
      </c>
      <c r="AI478" s="29">
        <f t="shared" si="107"/>
        <v>0</v>
      </c>
      <c r="AJ478" s="29">
        <f t="shared" si="108"/>
        <v>0</v>
      </c>
      <c r="AO478" s="29">
        <f t="shared" si="109"/>
        <v>0</v>
      </c>
      <c r="AP478" s="29">
        <f t="shared" si="110"/>
        <v>0</v>
      </c>
    </row>
    <row r="479" spans="1:42" x14ac:dyDescent="0.45">
      <c r="A479" s="26">
        <f t="shared" si="114"/>
        <v>477</v>
      </c>
      <c r="B479" s="24">
        <f t="shared" si="115"/>
        <v>46558</v>
      </c>
      <c r="C479" s="23">
        <f t="shared" si="111"/>
        <v>7</v>
      </c>
      <c r="D479" s="23">
        <f t="shared" si="112"/>
        <v>2027</v>
      </c>
      <c r="E479" s="23">
        <f t="shared" si="116"/>
        <v>6</v>
      </c>
      <c r="F479" s="23">
        <f t="shared" si="117"/>
        <v>20</v>
      </c>
      <c r="G479" s="23" t="str">
        <f t="shared" si="113"/>
        <v/>
      </c>
      <c r="H479" s="29">
        <f t="shared" si="118"/>
        <v>0</v>
      </c>
      <c r="N479" s="25" cm="1">
        <f t="array" ref="N479">INDEX(毎月固定!A$28:B$59,日次!$F479,2)</f>
        <v>0</v>
      </c>
      <c r="O479" s="29">
        <f t="shared" si="119"/>
        <v>0</v>
      </c>
      <c r="Y479" s="25" cm="1">
        <f t="array" ref="Y479">INDEX(毎月固定!E$28:F$59,日次!$F479,2)</f>
        <v>0</v>
      </c>
      <c r="Z479" s="29">
        <f t="shared" si="120"/>
        <v>0</v>
      </c>
      <c r="AA479" s="29">
        <f t="shared" si="121"/>
        <v>0</v>
      </c>
      <c r="AH479" s="25" cm="1">
        <f t="array" ref="AH479">INDEX(毎月固定!I$28:J$59,日次!$F479,2)</f>
        <v>0</v>
      </c>
      <c r="AI479" s="29">
        <f t="shared" si="107"/>
        <v>0</v>
      </c>
      <c r="AJ479" s="29">
        <f t="shared" si="108"/>
        <v>0</v>
      </c>
      <c r="AO479" s="29">
        <f t="shared" si="109"/>
        <v>0</v>
      </c>
      <c r="AP479" s="29">
        <f t="shared" si="110"/>
        <v>0</v>
      </c>
    </row>
    <row r="480" spans="1:42" x14ac:dyDescent="0.45">
      <c r="A480" s="26">
        <f t="shared" si="114"/>
        <v>478</v>
      </c>
      <c r="B480" s="24">
        <f t="shared" si="115"/>
        <v>46559</v>
      </c>
      <c r="C480" s="23">
        <f t="shared" si="111"/>
        <v>1</v>
      </c>
      <c r="D480" s="23">
        <f t="shared" si="112"/>
        <v>2027</v>
      </c>
      <c r="E480" s="23">
        <f t="shared" si="116"/>
        <v>6</v>
      </c>
      <c r="F480" s="23">
        <f t="shared" si="117"/>
        <v>21</v>
      </c>
      <c r="G480" s="23" t="str">
        <f t="shared" si="113"/>
        <v/>
      </c>
      <c r="H480" s="29">
        <f t="shared" si="118"/>
        <v>0</v>
      </c>
      <c r="N480" s="25" cm="1">
        <f t="array" ref="N480">INDEX(毎月固定!A$28:B$59,日次!$F480,2)</f>
        <v>0</v>
      </c>
      <c r="O480" s="29">
        <f t="shared" si="119"/>
        <v>0</v>
      </c>
      <c r="Y480" s="25" cm="1">
        <f t="array" ref="Y480">INDEX(毎月固定!E$28:F$59,日次!$F480,2)</f>
        <v>0</v>
      </c>
      <c r="Z480" s="29">
        <f t="shared" si="120"/>
        <v>0</v>
      </c>
      <c r="AA480" s="29">
        <f t="shared" si="121"/>
        <v>0</v>
      </c>
      <c r="AH480" s="25" cm="1">
        <f t="array" ref="AH480">INDEX(毎月固定!I$28:J$59,日次!$F480,2)</f>
        <v>0</v>
      </c>
      <c r="AI480" s="29">
        <f t="shared" si="107"/>
        <v>0</v>
      </c>
      <c r="AJ480" s="29">
        <f t="shared" si="108"/>
        <v>0</v>
      </c>
      <c r="AO480" s="29">
        <f t="shared" si="109"/>
        <v>0</v>
      </c>
      <c r="AP480" s="29">
        <f t="shared" si="110"/>
        <v>0</v>
      </c>
    </row>
    <row r="481" spans="1:42" x14ac:dyDescent="0.45">
      <c r="A481" s="26">
        <f t="shared" si="114"/>
        <v>479</v>
      </c>
      <c r="B481" s="24">
        <f t="shared" si="115"/>
        <v>46560</v>
      </c>
      <c r="C481" s="23">
        <f t="shared" si="111"/>
        <v>2</v>
      </c>
      <c r="D481" s="23">
        <f t="shared" si="112"/>
        <v>2027</v>
      </c>
      <c r="E481" s="23">
        <f t="shared" si="116"/>
        <v>6</v>
      </c>
      <c r="F481" s="23">
        <f t="shared" si="117"/>
        <v>22</v>
      </c>
      <c r="G481" s="23" t="str">
        <f t="shared" si="113"/>
        <v/>
      </c>
      <c r="H481" s="29">
        <f t="shared" si="118"/>
        <v>0</v>
      </c>
      <c r="N481" s="25" cm="1">
        <f t="array" ref="N481">INDEX(毎月固定!A$28:B$59,日次!$F481,2)</f>
        <v>0</v>
      </c>
      <c r="O481" s="29">
        <f t="shared" si="119"/>
        <v>0</v>
      </c>
      <c r="Y481" s="25" cm="1">
        <f t="array" ref="Y481">INDEX(毎月固定!E$28:F$59,日次!$F481,2)</f>
        <v>0</v>
      </c>
      <c r="Z481" s="29">
        <f t="shared" si="120"/>
        <v>0</v>
      </c>
      <c r="AA481" s="29">
        <f t="shared" si="121"/>
        <v>0</v>
      </c>
      <c r="AH481" s="25" cm="1">
        <f t="array" ref="AH481">INDEX(毎月固定!I$28:J$59,日次!$F481,2)</f>
        <v>0</v>
      </c>
      <c r="AI481" s="29">
        <f t="shared" si="107"/>
        <v>0</v>
      </c>
      <c r="AJ481" s="29">
        <f t="shared" si="108"/>
        <v>0</v>
      </c>
      <c r="AO481" s="29">
        <f t="shared" si="109"/>
        <v>0</v>
      </c>
      <c r="AP481" s="29">
        <f t="shared" si="110"/>
        <v>0</v>
      </c>
    </row>
    <row r="482" spans="1:42" x14ac:dyDescent="0.45">
      <c r="A482" s="26">
        <f t="shared" si="114"/>
        <v>480</v>
      </c>
      <c r="B482" s="24">
        <f t="shared" si="115"/>
        <v>46561</v>
      </c>
      <c r="C482" s="23">
        <f t="shared" si="111"/>
        <v>3</v>
      </c>
      <c r="D482" s="23">
        <f t="shared" si="112"/>
        <v>2027</v>
      </c>
      <c r="E482" s="23">
        <f t="shared" si="116"/>
        <v>6</v>
      </c>
      <c r="F482" s="23">
        <f t="shared" si="117"/>
        <v>23</v>
      </c>
      <c r="G482" s="23" t="str">
        <f t="shared" si="113"/>
        <v/>
      </c>
      <c r="H482" s="29">
        <f t="shared" si="118"/>
        <v>0</v>
      </c>
      <c r="N482" s="25" cm="1">
        <f t="array" ref="N482">INDEX(毎月固定!A$28:B$59,日次!$F482,2)</f>
        <v>0</v>
      </c>
      <c r="O482" s="29">
        <f t="shared" si="119"/>
        <v>0</v>
      </c>
      <c r="Y482" s="25" cm="1">
        <f t="array" ref="Y482">INDEX(毎月固定!E$28:F$59,日次!$F482,2)</f>
        <v>0</v>
      </c>
      <c r="Z482" s="29">
        <f t="shared" si="120"/>
        <v>0</v>
      </c>
      <c r="AA482" s="29">
        <f t="shared" si="121"/>
        <v>0</v>
      </c>
      <c r="AH482" s="25" cm="1">
        <f t="array" ref="AH482">INDEX(毎月固定!I$28:J$59,日次!$F482,2)</f>
        <v>0</v>
      </c>
      <c r="AI482" s="29">
        <f t="shared" si="107"/>
        <v>0</v>
      </c>
      <c r="AJ482" s="29">
        <f t="shared" si="108"/>
        <v>0</v>
      </c>
      <c r="AO482" s="29">
        <f t="shared" si="109"/>
        <v>0</v>
      </c>
      <c r="AP482" s="29">
        <f t="shared" si="110"/>
        <v>0</v>
      </c>
    </row>
    <row r="483" spans="1:42" x14ac:dyDescent="0.45">
      <c r="A483" s="26">
        <f t="shared" si="114"/>
        <v>481</v>
      </c>
      <c r="B483" s="24">
        <f t="shared" si="115"/>
        <v>46562</v>
      </c>
      <c r="C483" s="23">
        <f t="shared" si="111"/>
        <v>4</v>
      </c>
      <c r="D483" s="23">
        <f t="shared" si="112"/>
        <v>2027</v>
      </c>
      <c r="E483" s="23">
        <f t="shared" si="116"/>
        <v>6</v>
      </c>
      <c r="F483" s="23">
        <f t="shared" si="117"/>
        <v>24</v>
      </c>
      <c r="G483" s="23" t="str">
        <f t="shared" si="113"/>
        <v/>
      </c>
      <c r="H483" s="29">
        <f t="shared" si="118"/>
        <v>0</v>
      </c>
      <c r="N483" s="25" cm="1">
        <f t="array" ref="N483">INDEX(毎月固定!A$28:B$59,日次!$F483,2)</f>
        <v>0</v>
      </c>
      <c r="O483" s="29">
        <f t="shared" si="119"/>
        <v>0</v>
      </c>
      <c r="Y483" s="25" cm="1">
        <f t="array" ref="Y483">INDEX(毎月固定!E$28:F$59,日次!$F483,2)</f>
        <v>0</v>
      </c>
      <c r="Z483" s="29">
        <f t="shared" si="120"/>
        <v>0</v>
      </c>
      <c r="AA483" s="29">
        <f t="shared" si="121"/>
        <v>0</v>
      </c>
      <c r="AH483" s="25" cm="1">
        <f t="array" ref="AH483">INDEX(毎月固定!I$28:J$59,日次!$F483,2)</f>
        <v>0</v>
      </c>
      <c r="AI483" s="29">
        <f t="shared" si="107"/>
        <v>0</v>
      </c>
      <c r="AJ483" s="29">
        <f t="shared" si="108"/>
        <v>0</v>
      </c>
      <c r="AO483" s="29">
        <f t="shared" si="109"/>
        <v>0</v>
      </c>
      <c r="AP483" s="29">
        <f t="shared" si="110"/>
        <v>0</v>
      </c>
    </row>
    <row r="484" spans="1:42" x14ac:dyDescent="0.45">
      <c r="A484" s="26">
        <f t="shared" si="114"/>
        <v>482</v>
      </c>
      <c r="B484" s="24">
        <f t="shared" si="115"/>
        <v>46563</v>
      </c>
      <c r="C484" s="23">
        <f t="shared" si="111"/>
        <v>5</v>
      </c>
      <c r="D484" s="23">
        <f t="shared" si="112"/>
        <v>2027</v>
      </c>
      <c r="E484" s="23">
        <f t="shared" si="116"/>
        <v>6</v>
      </c>
      <c r="F484" s="23">
        <f t="shared" si="117"/>
        <v>25</v>
      </c>
      <c r="G484" s="23" t="str">
        <f t="shared" si="113"/>
        <v/>
      </c>
      <c r="H484" s="29">
        <f t="shared" si="118"/>
        <v>0</v>
      </c>
      <c r="N484" s="25" cm="1">
        <f t="array" ref="N484">INDEX(毎月固定!A$28:B$59,日次!$F484,2)</f>
        <v>0</v>
      </c>
      <c r="O484" s="29">
        <f t="shared" si="119"/>
        <v>0</v>
      </c>
      <c r="Y484" s="25" cm="1">
        <f t="array" ref="Y484">INDEX(毎月固定!E$28:F$59,日次!$F484,2)</f>
        <v>0</v>
      </c>
      <c r="Z484" s="29">
        <f t="shared" si="120"/>
        <v>0</v>
      </c>
      <c r="AA484" s="29">
        <f t="shared" si="121"/>
        <v>0</v>
      </c>
      <c r="AH484" s="25" cm="1">
        <f t="array" ref="AH484">INDEX(毎月固定!I$28:J$59,日次!$F484,2)</f>
        <v>0</v>
      </c>
      <c r="AI484" s="29">
        <f t="shared" si="107"/>
        <v>0</v>
      </c>
      <c r="AJ484" s="29">
        <f t="shared" si="108"/>
        <v>0</v>
      </c>
      <c r="AO484" s="29">
        <f t="shared" si="109"/>
        <v>0</v>
      </c>
      <c r="AP484" s="29">
        <f t="shared" si="110"/>
        <v>0</v>
      </c>
    </row>
    <row r="485" spans="1:42" x14ac:dyDescent="0.45">
      <c r="A485" s="26">
        <f t="shared" si="114"/>
        <v>483</v>
      </c>
      <c r="B485" s="24">
        <f t="shared" si="115"/>
        <v>46564</v>
      </c>
      <c r="C485" s="23">
        <f t="shared" si="111"/>
        <v>6</v>
      </c>
      <c r="D485" s="23">
        <f t="shared" si="112"/>
        <v>2027</v>
      </c>
      <c r="E485" s="23">
        <f t="shared" si="116"/>
        <v>6</v>
      </c>
      <c r="F485" s="23">
        <f t="shared" si="117"/>
        <v>26</v>
      </c>
      <c r="G485" s="23" t="str">
        <f t="shared" si="113"/>
        <v/>
      </c>
      <c r="H485" s="29">
        <f t="shared" si="118"/>
        <v>0</v>
      </c>
      <c r="N485" s="25" cm="1">
        <f t="array" ref="N485">INDEX(毎月固定!A$28:B$59,日次!$F485,2)</f>
        <v>0</v>
      </c>
      <c r="O485" s="29">
        <f t="shared" si="119"/>
        <v>0</v>
      </c>
      <c r="Y485" s="25" cm="1">
        <f t="array" ref="Y485">INDEX(毎月固定!E$28:F$59,日次!$F485,2)</f>
        <v>0</v>
      </c>
      <c r="Z485" s="29">
        <f t="shared" si="120"/>
        <v>0</v>
      </c>
      <c r="AA485" s="29">
        <f t="shared" si="121"/>
        <v>0</v>
      </c>
      <c r="AH485" s="25" cm="1">
        <f t="array" ref="AH485">INDEX(毎月固定!I$28:J$59,日次!$F485,2)</f>
        <v>0</v>
      </c>
      <c r="AI485" s="29">
        <f t="shared" si="107"/>
        <v>0</v>
      </c>
      <c r="AJ485" s="29">
        <f t="shared" si="108"/>
        <v>0</v>
      </c>
      <c r="AO485" s="29">
        <f t="shared" si="109"/>
        <v>0</v>
      </c>
      <c r="AP485" s="29">
        <f t="shared" si="110"/>
        <v>0</v>
      </c>
    </row>
    <row r="486" spans="1:42" x14ac:dyDescent="0.45">
      <c r="A486" s="26">
        <f t="shared" si="114"/>
        <v>484</v>
      </c>
      <c r="B486" s="24">
        <f t="shared" si="115"/>
        <v>46565</v>
      </c>
      <c r="C486" s="23">
        <f t="shared" si="111"/>
        <v>7</v>
      </c>
      <c r="D486" s="23">
        <f t="shared" si="112"/>
        <v>2027</v>
      </c>
      <c r="E486" s="23">
        <f t="shared" si="116"/>
        <v>6</v>
      </c>
      <c r="F486" s="23">
        <f t="shared" si="117"/>
        <v>27</v>
      </c>
      <c r="G486" s="23" t="str">
        <f t="shared" si="113"/>
        <v/>
      </c>
      <c r="H486" s="29">
        <f t="shared" si="118"/>
        <v>0</v>
      </c>
      <c r="N486" s="25" cm="1">
        <f t="array" ref="N486">INDEX(毎月固定!A$28:B$59,日次!$F486,2)</f>
        <v>0</v>
      </c>
      <c r="O486" s="29">
        <f t="shared" si="119"/>
        <v>0</v>
      </c>
      <c r="Y486" s="25" cm="1">
        <f t="array" ref="Y486">INDEX(毎月固定!E$28:F$59,日次!$F486,2)</f>
        <v>0</v>
      </c>
      <c r="Z486" s="29">
        <f t="shared" si="120"/>
        <v>0</v>
      </c>
      <c r="AA486" s="29">
        <f t="shared" si="121"/>
        <v>0</v>
      </c>
      <c r="AH486" s="25" cm="1">
        <f t="array" ref="AH486">INDEX(毎月固定!I$28:J$59,日次!$F486,2)</f>
        <v>0</v>
      </c>
      <c r="AI486" s="29">
        <f t="shared" si="107"/>
        <v>0</v>
      </c>
      <c r="AJ486" s="29">
        <f t="shared" si="108"/>
        <v>0</v>
      </c>
      <c r="AO486" s="29">
        <f t="shared" si="109"/>
        <v>0</v>
      </c>
      <c r="AP486" s="29">
        <f t="shared" si="110"/>
        <v>0</v>
      </c>
    </row>
    <row r="487" spans="1:42" x14ac:dyDescent="0.45">
      <c r="A487" s="26">
        <f t="shared" si="114"/>
        <v>485</v>
      </c>
      <c r="B487" s="24">
        <f t="shared" si="115"/>
        <v>46566</v>
      </c>
      <c r="C487" s="23">
        <f t="shared" si="111"/>
        <v>1</v>
      </c>
      <c r="D487" s="23">
        <f t="shared" si="112"/>
        <v>2027</v>
      </c>
      <c r="E487" s="23">
        <f t="shared" si="116"/>
        <v>6</v>
      </c>
      <c r="F487" s="23">
        <f t="shared" si="117"/>
        <v>28</v>
      </c>
      <c r="G487" s="23" t="str">
        <f t="shared" si="113"/>
        <v/>
      </c>
      <c r="H487" s="29">
        <f t="shared" si="118"/>
        <v>0</v>
      </c>
      <c r="N487" s="25" cm="1">
        <f t="array" ref="N487">INDEX(毎月固定!A$28:B$59,日次!$F487,2)</f>
        <v>0</v>
      </c>
      <c r="O487" s="29">
        <f t="shared" si="119"/>
        <v>0</v>
      </c>
      <c r="Y487" s="25" cm="1">
        <f t="array" ref="Y487">INDEX(毎月固定!E$28:F$59,日次!$F487,2)</f>
        <v>0</v>
      </c>
      <c r="Z487" s="29">
        <f t="shared" si="120"/>
        <v>0</v>
      </c>
      <c r="AA487" s="29">
        <f t="shared" si="121"/>
        <v>0</v>
      </c>
      <c r="AH487" s="25" cm="1">
        <f t="array" ref="AH487">INDEX(毎月固定!I$28:J$59,日次!$F487,2)</f>
        <v>0</v>
      </c>
      <c r="AI487" s="29">
        <f t="shared" si="107"/>
        <v>0</v>
      </c>
      <c r="AJ487" s="29">
        <f t="shared" si="108"/>
        <v>0</v>
      </c>
      <c r="AO487" s="29">
        <f t="shared" si="109"/>
        <v>0</v>
      </c>
      <c r="AP487" s="29">
        <f t="shared" si="110"/>
        <v>0</v>
      </c>
    </row>
    <row r="488" spans="1:42" x14ac:dyDescent="0.45">
      <c r="A488" s="26">
        <f t="shared" si="114"/>
        <v>486</v>
      </c>
      <c r="B488" s="24">
        <f t="shared" si="115"/>
        <v>46567</v>
      </c>
      <c r="C488" s="23">
        <f t="shared" si="111"/>
        <v>2</v>
      </c>
      <c r="D488" s="23">
        <f t="shared" si="112"/>
        <v>2027</v>
      </c>
      <c r="E488" s="23">
        <f t="shared" si="116"/>
        <v>6</v>
      </c>
      <c r="F488" s="23">
        <f t="shared" si="117"/>
        <v>29</v>
      </c>
      <c r="G488" s="23" t="str">
        <f t="shared" si="113"/>
        <v/>
      </c>
      <c r="H488" s="29">
        <f t="shared" si="118"/>
        <v>0</v>
      </c>
      <c r="N488" s="25" cm="1">
        <f t="array" ref="N488">INDEX(毎月固定!A$28:B$59,日次!$F488,2)</f>
        <v>0</v>
      </c>
      <c r="O488" s="29">
        <f t="shared" si="119"/>
        <v>0</v>
      </c>
      <c r="Y488" s="25" cm="1">
        <f t="array" ref="Y488">INDEX(毎月固定!E$28:F$59,日次!$F488,2)</f>
        <v>0</v>
      </c>
      <c r="Z488" s="29">
        <f t="shared" si="120"/>
        <v>0</v>
      </c>
      <c r="AA488" s="29">
        <f t="shared" si="121"/>
        <v>0</v>
      </c>
      <c r="AH488" s="25" cm="1">
        <f t="array" ref="AH488">INDEX(毎月固定!I$28:J$59,日次!$F488,2)</f>
        <v>0</v>
      </c>
      <c r="AI488" s="29">
        <f t="shared" si="107"/>
        <v>0</v>
      </c>
      <c r="AJ488" s="29">
        <f t="shared" si="108"/>
        <v>0</v>
      </c>
      <c r="AO488" s="29">
        <f t="shared" si="109"/>
        <v>0</v>
      </c>
      <c r="AP488" s="29">
        <f t="shared" si="110"/>
        <v>0</v>
      </c>
    </row>
    <row r="489" spans="1:42" x14ac:dyDescent="0.45">
      <c r="A489" s="26">
        <f t="shared" si="114"/>
        <v>487</v>
      </c>
      <c r="B489" s="24">
        <f t="shared" si="115"/>
        <v>46568</v>
      </c>
      <c r="C489" s="23">
        <f t="shared" si="111"/>
        <v>3</v>
      </c>
      <c r="D489" s="23">
        <f t="shared" si="112"/>
        <v>2027</v>
      </c>
      <c r="E489" s="23">
        <f t="shared" si="116"/>
        <v>6</v>
      </c>
      <c r="F489" s="23">
        <f t="shared" si="117"/>
        <v>32</v>
      </c>
      <c r="G489" s="23">
        <f t="shared" si="113"/>
        <v>1</v>
      </c>
      <c r="H489" s="29">
        <f t="shared" si="118"/>
        <v>0</v>
      </c>
      <c r="N489" s="25" cm="1">
        <f t="array" ref="N489">INDEX(毎月固定!A$28:B$59,日次!$F489,2)</f>
        <v>0</v>
      </c>
      <c r="O489" s="29">
        <f t="shared" si="119"/>
        <v>0</v>
      </c>
      <c r="Y489" s="25" cm="1">
        <f t="array" ref="Y489">INDEX(毎月固定!E$28:F$59,日次!$F489,2)</f>
        <v>0</v>
      </c>
      <c r="Z489" s="29">
        <f t="shared" si="120"/>
        <v>0</v>
      </c>
      <c r="AA489" s="29">
        <f t="shared" si="121"/>
        <v>0</v>
      </c>
      <c r="AH489" s="25" cm="1">
        <f t="array" ref="AH489">INDEX(毎月固定!I$28:J$59,日次!$F489,2)</f>
        <v>0</v>
      </c>
      <c r="AI489" s="29">
        <f t="shared" si="107"/>
        <v>0</v>
      </c>
      <c r="AJ489" s="29">
        <f t="shared" si="108"/>
        <v>0</v>
      </c>
      <c r="AO489" s="29">
        <f t="shared" si="109"/>
        <v>0</v>
      </c>
      <c r="AP489" s="29">
        <f t="shared" si="110"/>
        <v>0</v>
      </c>
    </row>
    <row r="490" spans="1:42" x14ac:dyDescent="0.45">
      <c r="A490" s="26">
        <f t="shared" si="114"/>
        <v>488</v>
      </c>
      <c r="B490" s="24">
        <f t="shared" si="115"/>
        <v>46569</v>
      </c>
      <c r="C490" s="23">
        <f t="shared" si="111"/>
        <v>4</v>
      </c>
      <c r="D490" s="23">
        <f t="shared" si="112"/>
        <v>2027</v>
      </c>
      <c r="E490" s="23">
        <f t="shared" si="116"/>
        <v>7</v>
      </c>
      <c r="F490" s="23">
        <f t="shared" si="117"/>
        <v>1</v>
      </c>
      <c r="G490" s="23" t="str">
        <f t="shared" si="113"/>
        <v/>
      </c>
      <c r="H490" s="29">
        <f t="shared" si="118"/>
        <v>0</v>
      </c>
      <c r="N490" s="25" cm="1">
        <f t="array" ref="N490">INDEX(毎月固定!A$28:B$59,日次!$F490,2)</f>
        <v>0</v>
      </c>
      <c r="O490" s="29">
        <f t="shared" si="119"/>
        <v>0</v>
      </c>
      <c r="Y490" s="25" cm="1">
        <f t="array" ref="Y490">INDEX(毎月固定!E$28:F$59,日次!$F490,2)</f>
        <v>0</v>
      </c>
      <c r="Z490" s="29">
        <f t="shared" si="120"/>
        <v>0</v>
      </c>
      <c r="AA490" s="29">
        <f t="shared" si="121"/>
        <v>0</v>
      </c>
      <c r="AH490" s="25" cm="1">
        <f t="array" ref="AH490">INDEX(毎月固定!I$28:J$59,日次!$F490,2)</f>
        <v>0</v>
      </c>
      <c r="AI490" s="29">
        <f t="shared" si="107"/>
        <v>0</v>
      </c>
      <c r="AJ490" s="29">
        <f t="shared" si="108"/>
        <v>0</v>
      </c>
      <c r="AO490" s="29">
        <f t="shared" si="109"/>
        <v>0</v>
      </c>
      <c r="AP490" s="29">
        <f t="shared" si="110"/>
        <v>0</v>
      </c>
    </row>
    <row r="491" spans="1:42" x14ac:dyDescent="0.45">
      <c r="A491" s="26">
        <f t="shared" si="114"/>
        <v>489</v>
      </c>
      <c r="B491" s="24">
        <f t="shared" si="115"/>
        <v>46570</v>
      </c>
      <c r="C491" s="23">
        <f t="shared" si="111"/>
        <v>5</v>
      </c>
      <c r="D491" s="23">
        <f t="shared" si="112"/>
        <v>2027</v>
      </c>
      <c r="E491" s="23">
        <f t="shared" si="116"/>
        <v>7</v>
      </c>
      <c r="F491" s="23">
        <f t="shared" si="117"/>
        <v>2</v>
      </c>
      <c r="G491" s="23" t="str">
        <f t="shared" si="113"/>
        <v/>
      </c>
      <c r="H491" s="29">
        <f t="shared" si="118"/>
        <v>0</v>
      </c>
      <c r="N491" s="25" cm="1">
        <f t="array" ref="N491">INDEX(毎月固定!A$28:B$59,日次!$F491,2)</f>
        <v>0</v>
      </c>
      <c r="O491" s="29">
        <f t="shared" si="119"/>
        <v>0</v>
      </c>
      <c r="Y491" s="25" cm="1">
        <f t="array" ref="Y491">INDEX(毎月固定!E$28:F$59,日次!$F491,2)</f>
        <v>0</v>
      </c>
      <c r="Z491" s="29">
        <f t="shared" si="120"/>
        <v>0</v>
      </c>
      <c r="AA491" s="29">
        <f t="shared" si="121"/>
        <v>0</v>
      </c>
      <c r="AH491" s="25" cm="1">
        <f t="array" ref="AH491">INDEX(毎月固定!I$28:J$59,日次!$F491,2)</f>
        <v>0</v>
      </c>
      <c r="AI491" s="29">
        <f t="shared" si="107"/>
        <v>0</v>
      </c>
      <c r="AJ491" s="29">
        <f t="shared" si="108"/>
        <v>0</v>
      </c>
      <c r="AO491" s="29">
        <f t="shared" si="109"/>
        <v>0</v>
      </c>
      <c r="AP491" s="29">
        <f t="shared" si="110"/>
        <v>0</v>
      </c>
    </row>
    <row r="492" spans="1:42" x14ac:dyDescent="0.45">
      <c r="A492" s="26">
        <f t="shared" si="114"/>
        <v>490</v>
      </c>
      <c r="B492" s="24">
        <f t="shared" si="115"/>
        <v>46571</v>
      </c>
      <c r="C492" s="23">
        <f t="shared" si="111"/>
        <v>6</v>
      </c>
      <c r="D492" s="23">
        <f t="shared" si="112"/>
        <v>2027</v>
      </c>
      <c r="E492" s="23">
        <f t="shared" si="116"/>
        <v>7</v>
      </c>
      <c r="F492" s="23">
        <f t="shared" si="117"/>
        <v>3</v>
      </c>
      <c r="G492" s="23" t="str">
        <f t="shared" si="113"/>
        <v/>
      </c>
      <c r="H492" s="29">
        <f t="shared" si="118"/>
        <v>0</v>
      </c>
      <c r="N492" s="25" cm="1">
        <f t="array" ref="N492">INDEX(毎月固定!A$28:B$59,日次!$F492,2)</f>
        <v>0</v>
      </c>
      <c r="O492" s="29">
        <f t="shared" si="119"/>
        <v>0</v>
      </c>
      <c r="Y492" s="25" cm="1">
        <f t="array" ref="Y492">INDEX(毎月固定!E$28:F$59,日次!$F492,2)</f>
        <v>0</v>
      </c>
      <c r="Z492" s="29">
        <f t="shared" si="120"/>
        <v>0</v>
      </c>
      <c r="AA492" s="29">
        <f t="shared" si="121"/>
        <v>0</v>
      </c>
      <c r="AH492" s="25" cm="1">
        <f t="array" ref="AH492">INDEX(毎月固定!I$28:J$59,日次!$F492,2)</f>
        <v>0</v>
      </c>
      <c r="AI492" s="29">
        <f t="shared" si="107"/>
        <v>0</v>
      </c>
      <c r="AJ492" s="29">
        <f t="shared" si="108"/>
        <v>0</v>
      </c>
      <c r="AO492" s="29">
        <f t="shared" si="109"/>
        <v>0</v>
      </c>
      <c r="AP492" s="29">
        <f t="shared" si="110"/>
        <v>0</v>
      </c>
    </row>
    <row r="493" spans="1:42" x14ac:dyDescent="0.45">
      <c r="A493" s="26">
        <f t="shared" si="114"/>
        <v>491</v>
      </c>
      <c r="B493" s="24">
        <f t="shared" si="115"/>
        <v>46572</v>
      </c>
      <c r="C493" s="23">
        <f t="shared" si="111"/>
        <v>7</v>
      </c>
      <c r="D493" s="23">
        <f t="shared" si="112"/>
        <v>2027</v>
      </c>
      <c r="E493" s="23">
        <f t="shared" si="116"/>
        <v>7</v>
      </c>
      <c r="F493" s="23">
        <f t="shared" si="117"/>
        <v>4</v>
      </c>
      <c r="G493" s="23" t="str">
        <f t="shared" si="113"/>
        <v/>
      </c>
      <c r="H493" s="29">
        <f t="shared" si="118"/>
        <v>0</v>
      </c>
      <c r="N493" s="25" cm="1">
        <f t="array" ref="N493">INDEX(毎月固定!A$28:B$59,日次!$F493,2)</f>
        <v>0</v>
      </c>
      <c r="O493" s="29">
        <f t="shared" si="119"/>
        <v>0</v>
      </c>
      <c r="Y493" s="25" cm="1">
        <f t="array" ref="Y493">INDEX(毎月固定!E$28:F$59,日次!$F493,2)</f>
        <v>0</v>
      </c>
      <c r="Z493" s="29">
        <f t="shared" si="120"/>
        <v>0</v>
      </c>
      <c r="AA493" s="29">
        <f t="shared" si="121"/>
        <v>0</v>
      </c>
      <c r="AH493" s="25" cm="1">
        <f t="array" ref="AH493">INDEX(毎月固定!I$28:J$59,日次!$F493,2)</f>
        <v>0</v>
      </c>
      <c r="AI493" s="29">
        <f t="shared" si="107"/>
        <v>0</v>
      </c>
      <c r="AJ493" s="29">
        <f t="shared" si="108"/>
        <v>0</v>
      </c>
      <c r="AO493" s="29">
        <f t="shared" si="109"/>
        <v>0</v>
      </c>
      <c r="AP493" s="29">
        <f t="shared" si="110"/>
        <v>0</v>
      </c>
    </row>
    <row r="494" spans="1:42" x14ac:dyDescent="0.45">
      <c r="A494" s="26">
        <f t="shared" si="114"/>
        <v>492</v>
      </c>
      <c r="B494" s="24">
        <f t="shared" si="115"/>
        <v>46573</v>
      </c>
      <c r="C494" s="23">
        <f t="shared" si="111"/>
        <v>1</v>
      </c>
      <c r="D494" s="23">
        <f t="shared" si="112"/>
        <v>2027</v>
      </c>
      <c r="E494" s="23">
        <f t="shared" si="116"/>
        <v>7</v>
      </c>
      <c r="F494" s="23">
        <f t="shared" si="117"/>
        <v>5</v>
      </c>
      <c r="G494" s="23" t="str">
        <f t="shared" si="113"/>
        <v/>
      </c>
      <c r="H494" s="29">
        <f t="shared" si="118"/>
        <v>0</v>
      </c>
      <c r="N494" s="25" cm="1">
        <f t="array" ref="N494">INDEX(毎月固定!A$28:B$59,日次!$F494,2)</f>
        <v>0</v>
      </c>
      <c r="O494" s="29">
        <f t="shared" si="119"/>
        <v>0</v>
      </c>
      <c r="Y494" s="25" cm="1">
        <f t="array" ref="Y494">INDEX(毎月固定!E$28:F$59,日次!$F494,2)</f>
        <v>0</v>
      </c>
      <c r="Z494" s="29">
        <f t="shared" si="120"/>
        <v>0</v>
      </c>
      <c r="AA494" s="29">
        <f t="shared" si="121"/>
        <v>0</v>
      </c>
      <c r="AH494" s="25" cm="1">
        <f t="array" ref="AH494">INDEX(毎月固定!I$28:J$59,日次!$F494,2)</f>
        <v>0</v>
      </c>
      <c r="AI494" s="29">
        <f t="shared" si="107"/>
        <v>0</v>
      </c>
      <c r="AJ494" s="29">
        <f t="shared" si="108"/>
        <v>0</v>
      </c>
      <c r="AO494" s="29">
        <f t="shared" si="109"/>
        <v>0</v>
      </c>
      <c r="AP494" s="29">
        <f t="shared" si="110"/>
        <v>0</v>
      </c>
    </row>
    <row r="495" spans="1:42" x14ac:dyDescent="0.45">
      <c r="A495" s="26">
        <f t="shared" si="114"/>
        <v>493</v>
      </c>
      <c r="B495" s="24">
        <f t="shared" si="115"/>
        <v>46574</v>
      </c>
      <c r="C495" s="23">
        <f t="shared" si="111"/>
        <v>2</v>
      </c>
      <c r="D495" s="23">
        <f t="shared" si="112"/>
        <v>2027</v>
      </c>
      <c r="E495" s="23">
        <f t="shared" si="116"/>
        <v>7</v>
      </c>
      <c r="F495" s="23">
        <f t="shared" si="117"/>
        <v>6</v>
      </c>
      <c r="G495" s="23" t="str">
        <f t="shared" si="113"/>
        <v/>
      </c>
      <c r="H495" s="29">
        <f t="shared" si="118"/>
        <v>0</v>
      </c>
      <c r="N495" s="25" cm="1">
        <f t="array" ref="N495">INDEX(毎月固定!A$28:B$59,日次!$F495,2)</f>
        <v>0</v>
      </c>
      <c r="O495" s="29">
        <f t="shared" si="119"/>
        <v>0</v>
      </c>
      <c r="Y495" s="25" cm="1">
        <f t="array" ref="Y495">INDEX(毎月固定!E$28:F$59,日次!$F495,2)</f>
        <v>0</v>
      </c>
      <c r="Z495" s="29">
        <f t="shared" si="120"/>
        <v>0</v>
      </c>
      <c r="AA495" s="29">
        <f t="shared" si="121"/>
        <v>0</v>
      </c>
      <c r="AH495" s="25" cm="1">
        <f t="array" ref="AH495">INDEX(毎月固定!I$28:J$59,日次!$F495,2)</f>
        <v>0</v>
      </c>
      <c r="AI495" s="29">
        <f t="shared" si="107"/>
        <v>0</v>
      </c>
      <c r="AJ495" s="29">
        <f t="shared" si="108"/>
        <v>0</v>
      </c>
      <c r="AO495" s="29">
        <f t="shared" si="109"/>
        <v>0</v>
      </c>
      <c r="AP495" s="29">
        <f t="shared" si="110"/>
        <v>0</v>
      </c>
    </row>
    <row r="496" spans="1:42" x14ac:dyDescent="0.45">
      <c r="A496" s="26">
        <f t="shared" si="114"/>
        <v>494</v>
      </c>
      <c r="B496" s="24">
        <f t="shared" si="115"/>
        <v>46575</v>
      </c>
      <c r="C496" s="23">
        <f t="shared" si="111"/>
        <v>3</v>
      </c>
      <c r="D496" s="23">
        <f t="shared" si="112"/>
        <v>2027</v>
      </c>
      <c r="E496" s="23">
        <f t="shared" si="116"/>
        <v>7</v>
      </c>
      <c r="F496" s="23">
        <f t="shared" si="117"/>
        <v>7</v>
      </c>
      <c r="G496" s="23" t="str">
        <f t="shared" si="113"/>
        <v/>
      </c>
      <c r="H496" s="29">
        <f t="shared" si="118"/>
        <v>0</v>
      </c>
      <c r="N496" s="25" cm="1">
        <f t="array" ref="N496">INDEX(毎月固定!A$28:B$59,日次!$F496,2)</f>
        <v>0</v>
      </c>
      <c r="O496" s="29">
        <f t="shared" si="119"/>
        <v>0</v>
      </c>
      <c r="Y496" s="25" cm="1">
        <f t="array" ref="Y496">INDEX(毎月固定!E$28:F$59,日次!$F496,2)</f>
        <v>0</v>
      </c>
      <c r="Z496" s="29">
        <f t="shared" si="120"/>
        <v>0</v>
      </c>
      <c r="AA496" s="29">
        <f t="shared" si="121"/>
        <v>0</v>
      </c>
      <c r="AH496" s="25" cm="1">
        <f t="array" ref="AH496">INDEX(毎月固定!I$28:J$59,日次!$F496,2)</f>
        <v>0</v>
      </c>
      <c r="AI496" s="29">
        <f t="shared" si="107"/>
        <v>0</v>
      </c>
      <c r="AJ496" s="29">
        <f t="shared" si="108"/>
        <v>0</v>
      </c>
      <c r="AO496" s="29">
        <f t="shared" si="109"/>
        <v>0</v>
      </c>
      <c r="AP496" s="29">
        <f t="shared" si="110"/>
        <v>0</v>
      </c>
    </row>
    <row r="497" spans="1:42" x14ac:dyDescent="0.45">
      <c r="A497" s="26">
        <f t="shared" si="114"/>
        <v>495</v>
      </c>
      <c r="B497" s="24">
        <f t="shared" si="115"/>
        <v>46576</v>
      </c>
      <c r="C497" s="23">
        <f t="shared" si="111"/>
        <v>4</v>
      </c>
      <c r="D497" s="23">
        <f t="shared" si="112"/>
        <v>2027</v>
      </c>
      <c r="E497" s="23">
        <f t="shared" si="116"/>
        <v>7</v>
      </c>
      <c r="F497" s="23">
        <f t="shared" si="117"/>
        <v>8</v>
      </c>
      <c r="G497" s="23" t="str">
        <f t="shared" si="113"/>
        <v/>
      </c>
      <c r="H497" s="29">
        <f t="shared" si="118"/>
        <v>0</v>
      </c>
      <c r="N497" s="25" cm="1">
        <f t="array" ref="N497">INDEX(毎月固定!A$28:B$59,日次!$F497,2)</f>
        <v>0</v>
      </c>
      <c r="O497" s="29">
        <f t="shared" si="119"/>
        <v>0</v>
      </c>
      <c r="Y497" s="25" cm="1">
        <f t="array" ref="Y497">INDEX(毎月固定!E$28:F$59,日次!$F497,2)</f>
        <v>0</v>
      </c>
      <c r="Z497" s="29">
        <f t="shared" si="120"/>
        <v>0</v>
      </c>
      <c r="AA497" s="29">
        <f t="shared" si="121"/>
        <v>0</v>
      </c>
      <c r="AH497" s="25" cm="1">
        <f t="array" ref="AH497">INDEX(毎月固定!I$28:J$59,日次!$F497,2)</f>
        <v>0</v>
      </c>
      <c r="AI497" s="29">
        <f t="shared" si="107"/>
        <v>0</v>
      </c>
      <c r="AJ497" s="29">
        <f t="shared" si="108"/>
        <v>0</v>
      </c>
      <c r="AO497" s="29">
        <f t="shared" si="109"/>
        <v>0</v>
      </c>
      <c r="AP497" s="29">
        <f t="shared" si="110"/>
        <v>0</v>
      </c>
    </row>
    <row r="498" spans="1:42" x14ac:dyDescent="0.45">
      <c r="A498" s="26">
        <f t="shared" si="114"/>
        <v>496</v>
      </c>
      <c r="B498" s="24">
        <f t="shared" si="115"/>
        <v>46577</v>
      </c>
      <c r="C498" s="23">
        <f t="shared" si="111"/>
        <v>5</v>
      </c>
      <c r="D498" s="23">
        <f t="shared" si="112"/>
        <v>2027</v>
      </c>
      <c r="E498" s="23">
        <f t="shared" si="116"/>
        <v>7</v>
      </c>
      <c r="F498" s="23">
        <f t="shared" si="117"/>
        <v>9</v>
      </c>
      <c r="G498" s="23" t="str">
        <f t="shared" si="113"/>
        <v/>
      </c>
      <c r="H498" s="29">
        <f t="shared" si="118"/>
        <v>0</v>
      </c>
      <c r="N498" s="25" cm="1">
        <f t="array" ref="N498">INDEX(毎月固定!A$28:B$59,日次!$F498,2)</f>
        <v>0</v>
      </c>
      <c r="O498" s="29">
        <f t="shared" si="119"/>
        <v>0</v>
      </c>
      <c r="Y498" s="25" cm="1">
        <f t="array" ref="Y498">INDEX(毎月固定!E$28:F$59,日次!$F498,2)</f>
        <v>0</v>
      </c>
      <c r="Z498" s="29">
        <f t="shared" si="120"/>
        <v>0</v>
      </c>
      <c r="AA498" s="29">
        <f t="shared" si="121"/>
        <v>0</v>
      </c>
      <c r="AH498" s="25" cm="1">
        <f t="array" ref="AH498">INDEX(毎月固定!I$28:J$59,日次!$F498,2)</f>
        <v>0</v>
      </c>
      <c r="AI498" s="29">
        <f t="shared" si="107"/>
        <v>0</v>
      </c>
      <c r="AJ498" s="29">
        <f t="shared" si="108"/>
        <v>0</v>
      </c>
      <c r="AO498" s="29">
        <f t="shared" si="109"/>
        <v>0</v>
      </c>
      <c r="AP498" s="29">
        <f t="shared" si="110"/>
        <v>0</v>
      </c>
    </row>
    <row r="499" spans="1:42" x14ac:dyDescent="0.45">
      <c r="A499" s="26">
        <f t="shared" si="114"/>
        <v>497</v>
      </c>
      <c r="B499" s="24">
        <f t="shared" si="115"/>
        <v>46578</v>
      </c>
      <c r="C499" s="23">
        <f t="shared" si="111"/>
        <v>6</v>
      </c>
      <c r="D499" s="23">
        <f t="shared" si="112"/>
        <v>2027</v>
      </c>
      <c r="E499" s="23">
        <f t="shared" si="116"/>
        <v>7</v>
      </c>
      <c r="F499" s="23">
        <f t="shared" si="117"/>
        <v>10</v>
      </c>
      <c r="G499" s="23" t="str">
        <f t="shared" si="113"/>
        <v/>
      </c>
      <c r="H499" s="29">
        <f t="shared" si="118"/>
        <v>0</v>
      </c>
      <c r="N499" s="25" cm="1">
        <f t="array" ref="N499">INDEX(毎月固定!A$28:B$59,日次!$F499,2)</f>
        <v>0</v>
      </c>
      <c r="O499" s="29">
        <f t="shared" si="119"/>
        <v>0</v>
      </c>
      <c r="Y499" s="25" cm="1">
        <f t="array" ref="Y499">INDEX(毎月固定!E$28:F$59,日次!$F499,2)</f>
        <v>0</v>
      </c>
      <c r="Z499" s="29">
        <f t="shared" si="120"/>
        <v>0</v>
      </c>
      <c r="AA499" s="29">
        <f t="shared" si="121"/>
        <v>0</v>
      </c>
      <c r="AH499" s="25" cm="1">
        <f t="array" ref="AH499">INDEX(毎月固定!I$28:J$59,日次!$F499,2)</f>
        <v>0</v>
      </c>
      <c r="AI499" s="29">
        <f t="shared" si="107"/>
        <v>0</v>
      </c>
      <c r="AJ499" s="29">
        <f t="shared" si="108"/>
        <v>0</v>
      </c>
      <c r="AO499" s="29">
        <f t="shared" si="109"/>
        <v>0</v>
      </c>
      <c r="AP499" s="29">
        <f t="shared" si="110"/>
        <v>0</v>
      </c>
    </row>
    <row r="500" spans="1:42" x14ac:dyDescent="0.45">
      <c r="A500" s="26">
        <f t="shared" si="114"/>
        <v>498</v>
      </c>
      <c r="B500" s="24">
        <f t="shared" si="115"/>
        <v>46579</v>
      </c>
      <c r="C500" s="23">
        <f t="shared" si="111"/>
        <v>7</v>
      </c>
      <c r="D500" s="23">
        <f t="shared" si="112"/>
        <v>2027</v>
      </c>
      <c r="E500" s="23">
        <f t="shared" si="116"/>
        <v>7</v>
      </c>
      <c r="F500" s="23">
        <f t="shared" si="117"/>
        <v>11</v>
      </c>
      <c r="G500" s="23" t="str">
        <f t="shared" si="113"/>
        <v/>
      </c>
      <c r="H500" s="29">
        <f t="shared" si="118"/>
        <v>0</v>
      </c>
      <c r="N500" s="25" cm="1">
        <f t="array" ref="N500">INDEX(毎月固定!A$28:B$59,日次!$F500,2)</f>
        <v>0</v>
      </c>
      <c r="O500" s="29">
        <f t="shared" si="119"/>
        <v>0</v>
      </c>
      <c r="Y500" s="25" cm="1">
        <f t="array" ref="Y500">INDEX(毎月固定!E$28:F$59,日次!$F500,2)</f>
        <v>0</v>
      </c>
      <c r="Z500" s="29">
        <f t="shared" si="120"/>
        <v>0</v>
      </c>
      <c r="AA500" s="29">
        <f t="shared" si="121"/>
        <v>0</v>
      </c>
      <c r="AH500" s="25" cm="1">
        <f t="array" ref="AH500">INDEX(毎月固定!I$28:J$59,日次!$F500,2)</f>
        <v>0</v>
      </c>
      <c r="AI500" s="29">
        <f t="shared" si="107"/>
        <v>0</v>
      </c>
      <c r="AJ500" s="29">
        <f t="shared" si="108"/>
        <v>0</v>
      </c>
      <c r="AO500" s="29">
        <f t="shared" si="109"/>
        <v>0</v>
      </c>
      <c r="AP500" s="29">
        <f t="shared" si="110"/>
        <v>0</v>
      </c>
    </row>
    <row r="501" spans="1:42" x14ac:dyDescent="0.45">
      <c r="A501" s="26">
        <f t="shared" si="114"/>
        <v>499</v>
      </c>
      <c r="B501" s="24">
        <f t="shared" si="115"/>
        <v>46580</v>
      </c>
      <c r="C501" s="23">
        <f t="shared" si="111"/>
        <v>1</v>
      </c>
      <c r="D501" s="23">
        <f t="shared" si="112"/>
        <v>2027</v>
      </c>
      <c r="E501" s="23">
        <f t="shared" si="116"/>
        <v>7</v>
      </c>
      <c r="F501" s="23">
        <f t="shared" si="117"/>
        <v>12</v>
      </c>
      <c r="G501" s="23" t="str">
        <f t="shared" si="113"/>
        <v/>
      </c>
      <c r="H501" s="29">
        <f t="shared" si="118"/>
        <v>0</v>
      </c>
      <c r="N501" s="25" cm="1">
        <f t="array" ref="N501">INDEX(毎月固定!A$28:B$59,日次!$F501,2)</f>
        <v>0</v>
      </c>
      <c r="O501" s="29">
        <f t="shared" si="119"/>
        <v>0</v>
      </c>
      <c r="Y501" s="25" cm="1">
        <f t="array" ref="Y501">INDEX(毎月固定!E$28:F$59,日次!$F501,2)</f>
        <v>0</v>
      </c>
      <c r="Z501" s="29">
        <f t="shared" si="120"/>
        <v>0</v>
      </c>
      <c r="AA501" s="29">
        <f t="shared" si="121"/>
        <v>0</v>
      </c>
      <c r="AH501" s="25" cm="1">
        <f t="array" ref="AH501">INDEX(毎月固定!I$28:J$59,日次!$F501,2)</f>
        <v>0</v>
      </c>
      <c r="AI501" s="29">
        <f t="shared" si="107"/>
        <v>0</v>
      </c>
      <c r="AJ501" s="29">
        <f t="shared" si="108"/>
        <v>0</v>
      </c>
      <c r="AO501" s="29">
        <f t="shared" si="109"/>
        <v>0</v>
      </c>
      <c r="AP501" s="29">
        <f t="shared" si="110"/>
        <v>0</v>
      </c>
    </row>
    <row r="502" spans="1:42" x14ac:dyDescent="0.45">
      <c r="A502" s="26">
        <f t="shared" si="114"/>
        <v>500</v>
      </c>
      <c r="B502" s="24">
        <f t="shared" si="115"/>
        <v>46581</v>
      </c>
      <c r="C502" s="23">
        <f t="shared" si="111"/>
        <v>2</v>
      </c>
      <c r="D502" s="23">
        <f t="shared" si="112"/>
        <v>2027</v>
      </c>
      <c r="E502" s="23">
        <f t="shared" si="116"/>
        <v>7</v>
      </c>
      <c r="F502" s="23">
        <f t="shared" si="117"/>
        <v>13</v>
      </c>
      <c r="G502" s="23" t="str">
        <f t="shared" si="113"/>
        <v/>
      </c>
      <c r="H502" s="29">
        <f t="shared" si="118"/>
        <v>0</v>
      </c>
      <c r="N502" s="25" cm="1">
        <f t="array" ref="N502">INDEX(毎月固定!A$28:B$59,日次!$F502,2)</f>
        <v>0</v>
      </c>
      <c r="O502" s="29">
        <f t="shared" si="119"/>
        <v>0</v>
      </c>
      <c r="Y502" s="25" cm="1">
        <f t="array" ref="Y502">INDEX(毎月固定!E$28:F$59,日次!$F502,2)</f>
        <v>0</v>
      </c>
      <c r="Z502" s="29">
        <f t="shared" si="120"/>
        <v>0</v>
      </c>
      <c r="AA502" s="29">
        <f t="shared" si="121"/>
        <v>0</v>
      </c>
      <c r="AH502" s="25" cm="1">
        <f t="array" ref="AH502">INDEX(毎月固定!I$28:J$59,日次!$F502,2)</f>
        <v>0</v>
      </c>
      <c r="AI502" s="29">
        <f t="shared" si="107"/>
        <v>0</v>
      </c>
      <c r="AJ502" s="29">
        <f t="shared" si="108"/>
        <v>0</v>
      </c>
      <c r="AO502" s="29">
        <f t="shared" si="109"/>
        <v>0</v>
      </c>
      <c r="AP502" s="29">
        <f t="shared" si="110"/>
        <v>0</v>
      </c>
    </row>
    <row r="503" spans="1:42" x14ac:dyDescent="0.45">
      <c r="A503" s="26">
        <f t="shared" si="114"/>
        <v>501</v>
      </c>
      <c r="B503" s="24">
        <f t="shared" si="115"/>
        <v>46582</v>
      </c>
      <c r="C503" s="23">
        <f t="shared" si="111"/>
        <v>3</v>
      </c>
      <c r="D503" s="23">
        <f t="shared" si="112"/>
        <v>2027</v>
      </c>
      <c r="E503" s="23">
        <f t="shared" si="116"/>
        <v>7</v>
      </c>
      <c r="F503" s="23">
        <f t="shared" si="117"/>
        <v>14</v>
      </c>
      <c r="G503" s="23" t="str">
        <f t="shared" si="113"/>
        <v/>
      </c>
      <c r="H503" s="29">
        <f t="shared" si="118"/>
        <v>0</v>
      </c>
      <c r="N503" s="25" cm="1">
        <f t="array" ref="N503">INDEX(毎月固定!A$28:B$59,日次!$F503,2)</f>
        <v>0</v>
      </c>
      <c r="O503" s="29">
        <f t="shared" si="119"/>
        <v>0</v>
      </c>
      <c r="Y503" s="25" cm="1">
        <f t="array" ref="Y503">INDEX(毎月固定!E$28:F$59,日次!$F503,2)</f>
        <v>0</v>
      </c>
      <c r="Z503" s="29">
        <f t="shared" si="120"/>
        <v>0</v>
      </c>
      <c r="AA503" s="29">
        <f t="shared" si="121"/>
        <v>0</v>
      </c>
      <c r="AH503" s="25" cm="1">
        <f t="array" ref="AH503">INDEX(毎月固定!I$28:J$59,日次!$F503,2)</f>
        <v>0</v>
      </c>
      <c r="AI503" s="29">
        <f t="shared" si="107"/>
        <v>0</v>
      </c>
      <c r="AJ503" s="29">
        <f t="shared" si="108"/>
        <v>0</v>
      </c>
      <c r="AO503" s="29">
        <f t="shared" si="109"/>
        <v>0</v>
      </c>
      <c r="AP503" s="29">
        <f t="shared" si="110"/>
        <v>0</v>
      </c>
    </row>
    <row r="504" spans="1:42" x14ac:dyDescent="0.45">
      <c r="A504" s="26">
        <f t="shared" si="114"/>
        <v>502</v>
      </c>
      <c r="B504" s="24">
        <f t="shared" si="115"/>
        <v>46583</v>
      </c>
      <c r="C504" s="23">
        <f t="shared" si="111"/>
        <v>4</v>
      </c>
      <c r="D504" s="23">
        <f t="shared" si="112"/>
        <v>2027</v>
      </c>
      <c r="E504" s="23">
        <f t="shared" si="116"/>
        <v>7</v>
      </c>
      <c r="F504" s="23">
        <f t="shared" si="117"/>
        <v>15</v>
      </c>
      <c r="G504" s="23" t="str">
        <f t="shared" si="113"/>
        <v/>
      </c>
      <c r="H504" s="29">
        <f t="shared" si="118"/>
        <v>0</v>
      </c>
      <c r="N504" s="25" cm="1">
        <f t="array" ref="N504">INDEX(毎月固定!A$28:B$59,日次!$F504,2)</f>
        <v>0</v>
      </c>
      <c r="O504" s="29">
        <f t="shared" si="119"/>
        <v>0</v>
      </c>
      <c r="Y504" s="25" cm="1">
        <f t="array" ref="Y504">INDEX(毎月固定!E$28:F$59,日次!$F504,2)</f>
        <v>0</v>
      </c>
      <c r="Z504" s="29">
        <f t="shared" si="120"/>
        <v>0</v>
      </c>
      <c r="AA504" s="29">
        <f t="shared" si="121"/>
        <v>0</v>
      </c>
      <c r="AH504" s="25" cm="1">
        <f t="array" ref="AH504">INDEX(毎月固定!I$28:J$59,日次!$F504,2)</f>
        <v>0</v>
      </c>
      <c r="AI504" s="29">
        <f t="shared" si="107"/>
        <v>0</v>
      </c>
      <c r="AJ504" s="29">
        <f t="shared" si="108"/>
        <v>0</v>
      </c>
      <c r="AO504" s="29">
        <f t="shared" si="109"/>
        <v>0</v>
      </c>
      <c r="AP504" s="29">
        <f t="shared" si="110"/>
        <v>0</v>
      </c>
    </row>
    <row r="505" spans="1:42" x14ac:dyDescent="0.45">
      <c r="A505" s="26">
        <f t="shared" si="114"/>
        <v>503</v>
      </c>
      <c r="B505" s="24">
        <f t="shared" si="115"/>
        <v>46584</v>
      </c>
      <c r="C505" s="23">
        <f t="shared" si="111"/>
        <v>5</v>
      </c>
      <c r="D505" s="23">
        <f t="shared" si="112"/>
        <v>2027</v>
      </c>
      <c r="E505" s="23">
        <f t="shared" si="116"/>
        <v>7</v>
      </c>
      <c r="F505" s="23">
        <f t="shared" si="117"/>
        <v>16</v>
      </c>
      <c r="G505" s="23" t="str">
        <f t="shared" si="113"/>
        <v/>
      </c>
      <c r="H505" s="29">
        <f t="shared" si="118"/>
        <v>0</v>
      </c>
      <c r="N505" s="25" cm="1">
        <f t="array" ref="N505">INDEX(毎月固定!A$28:B$59,日次!$F505,2)</f>
        <v>0</v>
      </c>
      <c r="O505" s="29">
        <f t="shared" si="119"/>
        <v>0</v>
      </c>
      <c r="Y505" s="25" cm="1">
        <f t="array" ref="Y505">INDEX(毎月固定!E$28:F$59,日次!$F505,2)</f>
        <v>0</v>
      </c>
      <c r="Z505" s="29">
        <f t="shared" si="120"/>
        <v>0</v>
      </c>
      <c r="AA505" s="29">
        <f t="shared" si="121"/>
        <v>0</v>
      </c>
      <c r="AH505" s="25" cm="1">
        <f t="array" ref="AH505">INDEX(毎月固定!I$28:J$59,日次!$F505,2)</f>
        <v>0</v>
      </c>
      <c r="AI505" s="29">
        <f t="shared" si="107"/>
        <v>0</v>
      </c>
      <c r="AJ505" s="29">
        <f t="shared" si="108"/>
        <v>0</v>
      </c>
      <c r="AO505" s="29">
        <f t="shared" si="109"/>
        <v>0</v>
      </c>
      <c r="AP505" s="29">
        <f t="shared" si="110"/>
        <v>0</v>
      </c>
    </row>
    <row r="506" spans="1:42" x14ac:dyDescent="0.45">
      <c r="A506" s="26">
        <f t="shared" si="114"/>
        <v>504</v>
      </c>
      <c r="B506" s="24">
        <f t="shared" si="115"/>
        <v>46585</v>
      </c>
      <c r="C506" s="23">
        <f t="shared" si="111"/>
        <v>6</v>
      </c>
      <c r="D506" s="23">
        <f t="shared" si="112"/>
        <v>2027</v>
      </c>
      <c r="E506" s="23">
        <f t="shared" si="116"/>
        <v>7</v>
      </c>
      <c r="F506" s="23">
        <f t="shared" si="117"/>
        <v>17</v>
      </c>
      <c r="G506" s="23" t="str">
        <f t="shared" si="113"/>
        <v/>
      </c>
      <c r="H506" s="29">
        <f t="shared" si="118"/>
        <v>0</v>
      </c>
      <c r="N506" s="25" cm="1">
        <f t="array" ref="N506">INDEX(毎月固定!A$28:B$59,日次!$F506,2)</f>
        <v>0</v>
      </c>
      <c r="O506" s="29">
        <f t="shared" si="119"/>
        <v>0</v>
      </c>
      <c r="Y506" s="25" cm="1">
        <f t="array" ref="Y506">INDEX(毎月固定!E$28:F$59,日次!$F506,2)</f>
        <v>0</v>
      </c>
      <c r="Z506" s="29">
        <f t="shared" si="120"/>
        <v>0</v>
      </c>
      <c r="AA506" s="29">
        <f t="shared" si="121"/>
        <v>0</v>
      </c>
      <c r="AH506" s="25" cm="1">
        <f t="array" ref="AH506">INDEX(毎月固定!I$28:J$59,日次!$F506,2)</f>
        <v>0</v>
      </c>
      <c r="AI506" s="29">
        <f t="shared" si="107"/>
        <v>0</v>
      </c>
      <c r="AJ506" s="29">
        <f t="shared" si="108"/>
        <v>0</v>
      </c>
      <c r="AO506" s="29">
        <f t="shared" si="109"/>
        <v>0</v>
      </c>
      <c r="AP506" s="29">
        <f t="shared" si="110"/>
        <v>0</v>
      </c>
    </row>
    <row r="507" spans="1:42" x14ac:dyDescent="0.45">
      <c r="A507" s="26">
        <f t="shared" si="114"/>
        <v>505</v>
      </c>
      <c r="B507" s="24">
        <f t="shared" si="115"/>
        <v>46586</v>
      </c>
      <c r="C507" s="23">
        <f t="shared" si="111"/>
        <v>7</v>
      </c>
      <c r="D507" s="23">
        <f t="shared" si="112"/>
        <v>2027</v>
      </c>
      <c r="E507" s="23">
        <f t="shared" si="116"/>
        <v>7</v>
      </c>
      <c r="F507" s="23">
        <f t="shared" si="117"/>
        <v>18</v>
      </c>
      <c r="G507" s="23" t="str">
        <f t="shared" si="113"/>
        <v/>
      </c>
      <c r="H507" s="29">
        <f t="shared" si="118"/>
        <v>0</v>
      </c>
      <c r="N507" s="25" cm="1">
        <f t="array" ref="N507">INDEX(毎月固定!A$28:B$59,日次!$F507,2)</f>
        <v>0</v>
      </c>
      <c r="O507" s="29">
        <f t="shared" si="119"/>
        <v>0</v>
      </c>
      <c r="Y507" s="25" cm="1">
        <f t="array" ref="Y507">INDEX(毎月固定!E$28:F$59,日次!$F507,2)</f>
        <v>0</v>
      </c>
      <c r="Z507" s="29">
        <f t="shared" si="120"/>
        <v>0</v>
      </c>
      <c r="AA507" s="29">
        <f t="shared" si="121"/>
        <v>0</v>
      </c>
      <c r="AH507" s="25" cm="1">
        <f t="array" ref="AH507">INDEX(毎月固定!I$28:J$59,日次!$F507,2)</f>
        <v>0</v>
      </c>
      <c r="AI507" s="29">
        <f t="shared" si="107"/>
        <v>0</v>
      </c>
      <c r="AJ507" s="29">
        <f t="shared" si="108"/>
        <v>0</v>
      </c>
      <c r="AO507" s="29">
        <f t="shared" si="109"/>
        <v>0</v>
      </c>
      <c r="AP507" s="29">
        <f t="shared" si="110"/>
        <v>0</v>
      </c>
    </row>
    <row r="508" spans="1:42" x14ac:dyDescent="0.45">
      <c r="A508" s="26">
        <f t="shared" si="114"/>
        <v>506</v>
      </c>
      <c r="B508" s="24">
        <f t="shared" si="115"/>
        <v>46587</v>
      </c>
      <c r="C508" s="23">
        <f t="shared" si="111"/>
        <v>1</v>
      </c>
      <c r="D508" s="23">
        <f t="shared" si="112"/>
        <v>2027</v>
      </c>
      <c r="E508" s="23">
        <f t="shared" si="116"/>
        <v>7</v>
      </c>
      <c r="F508" s="23">
        <f t="shared" si="117"/>
        <v>19</v>
      </c>
      <c r="G508" s="23" t="str">
        <f t="shared" si="113"/>
        <v/>
      </c>
      <c r="H508" s="29">
        <f t="shared" si="118"/>
        <v>0</v>
      </c>
      <c r="N508" s="25" cm="1">
        <f t="array" ref="N508">INDEX(毎月固定!A$28:B$59,日次!$F508,2)</f>
        <v>0</v>
      </c>
      <c r="O508" s="29">
        <f t="shared" si="119"/>
        <v>0</v>
      </c>
      <c r="Y508" s="25" cm="1">
        <f t="array" ref="Y508">INDEX(毎月固定!E$28:F$59,日次!$F508,2)</f>
        <v>0</v>
      </c>
      <c r="Z508" s="29">
        <f t="shared" si="120"/>
        <v>0</v>
      </c>
      <c r="AA508" s="29">
        <f t="shared" si="121"/>
        <v>0</v>
      </c>
      <c r="AH508" s="25" cm="1">
        <f t="array" ref="AH508">INDEX(毎月固定!I$28:J$59,日次!$F508,2)</f>
        <v>0</v>
      </c>
      <c r="AI508" s="29">
        <f t="shared" si="107"/>
        <v>0</v>
      </c>
      <c r="AJ508" s="29">
        <f t="shared" si="108"/>
        <v>0</v>
      </c>
      <c r="AO508" s="29">
        <f t="shared" si="109"/>
        <v>0</v>
      </c>
      <c r="AP508" s="29">
        <f t="shared" si="110"/>
        <v>0</v>
      </c>
    </row>
    <row r="509" spans="1:42" x14ac:dyDescent="0.45">
      <c r="A509" s="26">
        <f t="shared" si="114"/>
        <v>507</v>
      </c>
      <c r="B509" s="24">
        <f t="shared" si="115"/>
        <v>46588</v>
      </c>
      <c r="C509" s="23">
        <f t="shared" si="111"/>
        <v>2</v>
      </c>
      <c r="D509" s="23">
        <f t="shared" si="112"/>
        <v>2027</v>
      </c>
      <c r="E509" s="23">
        <f t="shared" si="116"/>
        <v>7</v>
      </c>
      <c r="F509" s="23">
        <f t="shared" si="117"/>
        <v>20</v>
      </c>
      <c r="G509" s="23" t="str">
        <f t="shared" si="113"/>
        <v/>
      </c>
      <c r="H509" s="29">
        <f t="shared" si="118"/>
        <v>0</v>
      </c>
      <c r="N509" s="25" cm="1">
        <f t="array" ref="N509">INDEX(毎月固定!A$28:B$59,日次!$F509,2)</f>
        <v>0</v>
      </c>
      <c r="O509" s="29">
        <f t="shared" si="119"/>
        <v>0</v>
      </c>
      <c r="Y509" s="25" cm="1">
        <f t="array" ref="Y509">INDEX(毎月固定!E$28:F$59,日次!$F509,2)</f>
        <v>0</v>
      </c>
      <c r="Z509" s="29">
        <f t="shared" si="120"/>
        <v>0</v>
      </c>
      <c r="AA509" s="29">
        <f t="shared" si="121"/>
        <v>0</v>
      </c>
      <c r="AH509" s="25" cm="1">
        <f t="array" ref="AH509">INDEX(毎月固定!I$28:J$59,日次!$F509,2)</f>
        <v>0</v>
      </c>
      <c r="AI509" s="29">
        <f t="shared" si="107"/>
        <v>0</v>
      </c>
      <c r="AJ509" s="29">
        <f t="shared" si="108"/>
        <v>0</v>
      </c>
      <c r="AO509" s="29">
        <f t="shared" si="109"/>
        <v>0</v>
      </c>
      <c r="AP509" s="29">
        <f t="shared" si="110"/>
        <v>0</v>
      </c>
    </row>
    <row r="510" spans="1:42" x14ac:dyDescent="0.45">
      <c r="A510" s="26">
        <f t="shared" si="114"/>
        <v>508</v>
      </c>
      <c r="B510" s="24">
        <f t="shared" si="115"/>
        <v>46589</v>
      </c>
      <c r="C510" s="23">
        <f t="shared" si="111"/>
        <v>3</v>
      </c>
      <c r="D510" s="23">
        <f t="shared" si="112"/>
        <v>2027</v>
      </c>
      <c r="E510" s="23">
        <f t="shared" si="116"/>
        <v>7</v>
      </c>
      <c r="F510" s="23">
        <f t="shared" si="117"/>
        <v>21</v>
      </c>
      <c r="G510" s="23" t="str">
        <f t="shared" si="113"/>
        <v/>
      </c>
      <c r="H510" s="29">
        <f t="shared" si="118"/>
        <v>0</v>
      </c>
      <c r="N510" s="25" cm="1">
        <f t="array" ref="N510">INDEX(毎月固定!A$28:B$59,日次!$F510,2)</f>
        <v>0</v>
      </c>
      <c r="O510" s="29">
        <f t="shared" si="119"/>
        <v>0</v>
      </c>
      <c r="Y510" s="25" cm="1">
        <f t="array" ref="Y510">INDEX(毎月固定!E$28:F$59,日次!$F510,2)</f>
        <v>0</v>
      </c>
      <c r="Z510" s="29">
        <f t="shared" si="120"/>
        <v>0</v>
      </c>
      <c r="AA510" s="29">
        <f t="shared" si="121"/>
        <v>0</v>
      </c>
      <c r="AH510" s="25" cm="1">
        <f t="array" ref="AH510">INDEX(毎月固定!I$28:J$59,日次!$F510,2)</f>
        <v>0</v>
      </c>
      <c r="AI510" s="29">
        <f t="shared" si="107"/>
        <v>0</v>
      </c>
      <c r="AJ510" s="29">
        <f t="shared" si="108"/>
        <v>0</v>
      </c>
      <c r="AO510" s="29">
        <f t="shared" si="109"/>
        <v>0</v>
      </c>
      <c r="AP510" s="29">
        <f t="shared" si="110"/>
        <v>0</v>
      </c>
    </row>
    <row r="511" spans="1:42" x14ac:dyDescent="0.45">
      <c r="A511" s="26">
        <f t="shared" si="114"/>
        <v>509</v>
      </c>
      <c r="B511" s="24">
        <f t="shared" si="115"/>
        <v>46590</v>
      </c>
      <c r="C511" s="23">
        <f t="shared" si="111"/>
        <v>4</v>
      </c>
      <c r="D511" s="23">
        <f t="shared" si="112"/>
        <v>2027</v>
      </c>
      <c r="E511" s="23">
        <f t="shared" si="116"/>
        <v>7</v>
      </c>
      <c r="F511" s="23">
        <f t="shared" si="117"/>
        <v>22</v>
      </c>
      <c r="G511" s="23" t="str">
        <f t="shared" si="113"/>
        <v/>
      </c>
      <c r="H511" s="29">
        <f t="shared" si="118"/>
        <v>0</v>
      </c>
      <c r="N511" s="25" cm="1">
        <f t="array" ref="N511">INDEX(毎月固定!A$28:B$59,日次!$F511,2)</f>
        <v>0</v>
      </c>
      <c r="O511" s="29">
        <f t="shared" si="119"/>
        <v>0</v>
      </c>
      <c r="Y511" s="25" cm="1">
        <f t="array" ref="Y511">INDEX(毎月固定!E$28:F$59,日次!$F511,2)</f>
        <v>0</v>
      </c>
      <c r="Z511" s="29">
        <f t="shared" si="120"/>
        <v>0</v>
      </c>
      <c r="AA511" s="29">
        <f t="shared" si="121"/>
        <v>0</v>
      </c>
      <c r="AH511" s="25" cm="1">
        <f t="array" ref="AH511">INDEX(毎月固定!I$28:J$59,日次!$F511,2)</f>
        <v>0</v>
      </c>
      <c r="AI511" s="29">
        <f t="shared" si="107"/>
        <v>0</v>
      </c>
      <c r="AJ511" s="29">
        <f t="shared" si="108"/>
        <v>0</v>
      </c>
      <c r="AO511" s="29">
        <f t="shared" si="109"/>
        <v>0</v>
      </c>
      <c r="AP511" s="29">
        <f t="shared" si="110"/>
        <v>0</v>
      </c>
    </row>
    <row r="512" spans="1:42" x14ac:dyDescent="0.45">
      <c r="A512" s="26">
        <f t="shared" si="114"/>
        <v>510</v>
      </c>
      <c r="B512" s="24">
        <f t="shared" si="115"/>
        <v>46591</v>
      </c>
      <c r="C512" s="23">
        <f t="shared" si="111"/>
        <v>5</v>
      </c>
      <c r="D512" s="23">
        <f t="shared" si="112"/>
        <v>2027</v>
      </c>
      <c r="E512" s="23">
        <f t="shared" si="116"/>
        <v>7</v>
      </c>
      <c r="F512" s="23">
        <f t="shared" si="117"/>
        <v>23</v>
      </c>
      <c r="G512" s="23" t="str">
        <f t="shared" si="113"/>
        <v/>
      </c>
      <c r="H512" s="29">
        <f t="shared" si="118"/>
        <v>0</v>
      </c>
      <c r="N512" s="25" cm="1">
        <f t="array" ref="N512">INDEX(毎月固定!A$28:B$59,日次!$F512,2)</f>
        <v>0</v>
      </c>
      <c r="O512" s="29">
        <f t="shared" si="119"/>
        <v>0</v>
      </c>
      <c r="Y512" s="25" cm="1">
        <f t="array" ref="Y512">INDEX(毎月固定!E$28:F$59,日次!$F512,2)</f>
        <v>0</v>
      </c>
      <c r="Z512" s="29">
        <f t="shared" si="120"/>
        <v>0</v>
      </c>
      <c r="AA512" s="29">
        <f t="shared" si="121"/>
        <v>0</v>
      </c>
      <c r="AH512" s="25" cm="1">
        <f t="array" ref="AH512">INDEX(毎月固定!I$28:J$59,日次!$F512,2)</f>
        <v>0</v>
      </c>
      <c r="AI512" s="29">
        <f t="shared" si="107"/>
        <v>0</v>
      </c>
      <c r="AJ512" s="29">
        <f t="shared" si="108"/>
        <v>0</v>
      </c>
      <c r="AO512" s="29">
        <f t="shared" si="109"/>
        <v>0</v>
      </c>
      <c r="AP512" s="29">
        <f t="shared" si="110"/>
        <v>0</v>
      </c>
    </row>
    <row r="513" spans="1:42" x14ac:dyDescent="0.45">
      <c r="A513" s="26">
        <f t="shared" si="114"/>
        <v>511</v>
      </c>
      <c r="B513" s="24">
        <f t="shared" si="115"/>
        <v>46592</v>
      </c>
      <c r="C513" s="23">
        <f t="shared" si="111"/>
        <v>6</v>
      </c>
      <c r="D513" s="23">
        <f t="shared" si="112"/>
        <v>2027</v>
      </c>
      <c r="E513" s="23">
        <f t="shared" si="116"/>
        <v>7</v>
      </c>
      <c r="F513" s="23">
        <f t="shared" si="117"/>
        <v>24</v>
      </c>
      <c r="G513" s="23" t="str">
        <f t="shared" si="113"/>
        <v/>
      </c>
      <c r="H513" s="29">
        <f t="shared" si="118"/>
        <v>0</v>
      </c>
      <c r="N513" s="25" cm="1">
        <f t="array" ref="N513">INDEX(毎月固定!A$28:B$59,日次!$F513,2)</f>
        <v>0</v>
      </c>
      <c r="O513" s="29">
        <f t="shared" si="119"/>
        <v>0</v>
      </c>
      <c r="Y513" s="25" cm="1">
        <f t="array" ref="Y513">INDEX(毎月固定!E$28:F$59,日次!$F513,2)</f>
        <v>0</v>
      </c>
      <c r="Z513" s="29">
        <f t="shared" si="120"/>
        <v>0</v>
      </c>
      <c r="AA513" s="29">
        <f t="shared" si="121"/>
        <v>0</v>
      </c>
      <c r="AH513" s="25" cm="1">
        <f t="array" ref="AH513">INDEX(毎月固定!I$28:J$59,日次!$F513,2)</f>
        <v>0</v>
      </c>
      <c r="AI513" s="29">
        <f t="shared" si="107"/>
        <v>0</v>
      </c>
      <c r="AJ513" s="29">
        <f t="shared" si="108"/>
        <v>0</v>
      </c>
      <c r="AO513" s="29">
        <f t="shared" si="109"/>
        <v>0</v>
      </c>
      <c r="AP513" s="29">
        <f t="shared" si="110"/>
        <v>0</v>
      </c>
    </row>
    <row r="514" spans="1:42" x14ac:dyDescent="0.45">
      <c r="A514" s="26">
        <f t="shared" si="114"/>
        <v>512</v>
      </c>
      <c r="B514" s="24">
        <f t="shared" si="115"/>
        <v>46593</v>
      </c>
      <c r="C514" s="23">
        <f t="shared" si="111"/>
        <v>7</v>
      </c>
      <c r="D514" s="23">
        <f t="shared" si="112"/>
        <v>2027</v>
      </c>
      <c r="E514" s="23">
        <f t="shared" si="116"/>
        <v>7</v>
      </c>
      <c r="F514" s="23">
        <f t="shared" si="117"/>
        <v>25</v>
      </c>
      <c r="G514" s="23" t="str">
        <f t="shared" si="113"/>
        <v/>
      </c>
      <c r="H514" s="29">
        <f t="shared" si="118"/>
        <v>0</v>
      </c>
      <c r="N514" s="25" cm="1">
        <f t="array" ref="N514">INDEX(毎月固定!A$28:B$59,日次!$F514,2)</f>
        <v>0</v>
      </c>
      <c r="O514" s="29">
        <f t="shared" si="119"/>
        <v>0</v>
      </c>
      <c r="Y514" s="25" cm="1">
        <f t="array" ref="Y514">INDEX(毎月固定!E$28:F$59,日次!$F514,2)</f>
        <v>0</v>
      </c>
      <c r="Z514" s="29">
        <f t="shared" si="120"/>
        <v>0</v>
      </c>
      <c r="AA514" s="29">
        <f t="shared" si="121"/>
        <v>0</v>
      </c>
      <c r="AH514" s="25" cm="1">
        <f t="array" ref="AH514">INDEX(毎月固定!I$28:J$59,日次!$F514,2)</f>
        <v>0</v>
      </c>
      <c r="AI514" s="29">
        <f t="shared" si="107"/>
        <v>0</v>
      </c>
      <c r="AJ514" s="29">
        <f t="shared" si="108"/>
        <v>0</v>
      </c>
      <c r="AO514" s="29">
        <f t="shared" si="109"/>
        <v>0</v>
      </c>
      <c r="AP514" s="29">
        <f t="shared" si="110"/>
        <v>0</v>
      </c>
    </row>
    <row r="515" spans="1:42" x14ac:dyDescent="0.45">
      <c r="A515" s="26">
        <f t="shared" si="114"/>
        <v>513</v>
      </c>
      <c r="B515" s="24">
        <f t="shared" si="115"/>
        <v>46594</v>
      </c>
      <c r="C515" s="23">
        <f t="shared" si="111"/>
        <v>1</v>
      </c>
      <c r="D515" s="23">
        <f t="shared" si="112"/>
        <v>2027</v>
      </c>
      <c r="E515" s="23">
        <f t="shared" si="116"/>
        <v>7</v>
      </c>
      <c r="F515" s="23">
        <f t="shared" si="117"/>
        <v>26</v>
      </c>
      <c r="G515" s="23" t="str">
        <f t="shared" si="113"/>
        <v/>
      </c>
      <c r="H515" s="29">
        <f t="shared" si="118"/>
        <v>0</v>
      </c>
      <c r="N515" s="25" cm="1">
        <f t="array" ref="N515">INDEX(毎月固定!A$28:B$59,日次!$F515,2)</f>
        <v>0</v>
      </c>
      <c r="O515" s="29">
        <f t="shared" si="119"/>
        <v>0</v>
      </c>
      <c r="Y515" s="25" cm="1">
        <f t="array" ref="Y515">INDEX(毎月固定!E$28:F$59,日次!$F515,2)</f>
        <v>0</v>
      </c>
      <c r="Z515" s="29">
        <f t="shared" si="120"/>
        <v>0</v>
      </c>
      <c r="AA515" s="29">
        <f t="shared" si="121"/>
        <v>0</v>
      </c>
      <c r="AH515" s="25" cm="1">
        <f t="array" ref="AH515">INDEX(毎月固定!I$28:J$59,日次!$F515,2)</f>
        <v>0</v>
      </c>
      <c r="AI515" s="29">
        <f t="shared" ref="AI515:AI578" si="122">SUM(AB515,AD515,-AF515,-AH515)</f>
        <v>0</v>
      </c>
      <c r="AJ515" s="29">
        <f t="shared" ref="AJ515:AJ578" si="123">AA515+AI515</f>
        <v>0</v>
      </c>
      <c r="AO515" s="29">
        <f t="shared" si="109"/>
        <v>0</v>
      </c>
      <c r="AP515" s="29">
        <f t="shared" si="110"/>
        <v>0</v>
      </c>
    </row>
    <row r="516" spans="1:42" x14ac:dyDescent="0.45">
      <c r="A516" s="26">
        <f t="shared" si="114"/>
        <v>514</v>
      </c>
      <c r="B516" s="24">
        <f t="shared" si="115"/>
        <v>46595</v>
      </c>
      <c r="C516" s="23">
        <f t="shared" si="111"/>
        <v>2</v>
      </c>
      <c r="D516" s="23">
        <f t="shared" si="112"/>
        <v>2027</v>
      </c>
      <c r="E516" s="23">
        <f t="shared" si="116"/>
        <v>7</v>
      </c>
      <c r="F516" s="23">
        <f t="shared" si="117"/>
        <v>27</v>
      </c>
      <c r="G516" s="23" t="str">
        <f t="shared" si="113"/>
        <v/>
      </c>
      <c r="H516" s="29">
        <f t="shared" si="118"/>
        <v>0</v>
      </c>
      <c r="N516" s="25" cm="1">
        <f t="array" ref="N516">INDEX(毎月固定!A$28:B$59,日次!$F516,2)</f>
        <v>0</v>
      </c>
      <c r="O516" s="29">
        <f t="shared" si="119"/>
        <v>0</v>
      </c>
      <c r="Y516" s="25" cm="1">
        <f t="array" ref="Y516">INDEX(毎月固定!E$28:F$59,日次!$F516,2)</f>
        <v>0</v>
      </c>
      <c r="Z516" s="29">
        <f t="shared" si="120"/>
        <v>0</v>
      </c>
      <c r="AA516" s="29">
        <f t="shared" si="121"/>
        <v>0</v>
      </c>
      <c r="AH516" s="25" cm="1">
        <f t="array" ref="AH516">INDEX(毎月固定!I$28:J$59,日次!$F516,2)</f>
        <v>0</v>
      </c>
      <c r="AI516" s="29">
        <f t="shared" si="122"/>
        <v>0</v>
      </c>
      <c r="AJ516" s="29">
        <f t="shared" si="123"/>
        <v>0</v>
      </c>
      <c r="AO516" s="29">
        <f t="shared" si="109"/>
        <v>0</v>
      </c>
      <c r="AP516" s="29">
        <f t="shared" si="110"/>
        <v>0</v>
      </c>
    </row>
    <row r="517" spans="1:42" x14ac:dyDescent="0.45">
      <c r="A517" s="26">
        <f t="shared" si="114"/>
        <v>515</v>
      </c>
      <c r="B517" s="24">
        <f t="shared" si="115"/>
        <v>46596</v>
      </c>
      <c r="C517" s="23">
        <f t="shared" si="111"/>
        <v>3</v>
      </c>
      <c r="D517" s="23">
        <f t="shared" si="112"/>
        <v>2027</v>
      </c>
      <c r="E517" s="23">
        <f t="shared" si="116"/>
        <v>7</v>
      </c>
      <c r="F517" s="23">
        <f t="shared" si="117"/>
        <v>28</v>
      </c>
      <c r="G517" s="23" t="str">
        <f t="shared" si="113"/>
        <v/>
      </c>
      <c r="H517" s="29">
        <f t="shared" si="118"/>
        <v>0</v>
      </c>
      <c r="N517" s="25" cm="1">
        <f t="array" ref="N517">INDEX(毎月固定!A$28:B$59,日次!$F517,2)</f>
        <v>0</v>
      </c>
      <c r="O517" s="29">
        <f t="shared" si="119"/>
        <v>0</v>
      </c>
      <c r="Y517" s="25" cm="1">
        <f t="array" ref="Y517">INDEX(毎月固定!E$28:F$59,日次!$F517,2)</f>
        <v>0</v>
      </c>
      <c r="Z517" s="29">
        <f t="shared" si="120"/>
        <v>0</v>
      </c>
      <c r="AA517" s="29">
        <f t="shared" si="121"/>
        <v>0</v>
      </c>
      <c r="AH517" s="25" cm="1">
        <f t="array" ref="AH517">INDEX(毎月固定!I$28:J$59,日次!$F517,2)</f>
        <v>0</v>
      </c>
      <c r="AI517" s="29">
        <f t="shared" si="122"/>
        <v>0</v>
      </c>
      <c r="AJ517" s="29">
        <f t="shared" si="123"/>
        <v>0</v>
      </c>
      <c r="AO517" s="29">
        <f t="shared" ref="AO517:AO580" si="124">AO516+AK517-AM517</f>
        <v>0</v>
      </c>
      <c r="AP517" s="29">
        <f t="shared" ref="AP517:AP580" si="125">AP516+AL517-AN517</f>
        <v>0</v>
      </c>
    </row>
    <row r="518" spans="1:42" x14ac:dyDescent="0.45">
      <c r="A518" s="26">
        <f t="shared" si="114"/>
        <v>516</v>
      </c>
      <c r="B518" s="24">
        <f t="shared" si="115"/>
        <v>46597</v>
      </c>
      <c r="C518" s="23">
        <f t="shared" si="111"/>
        <v>4</v>
      </c>
      <c r="D518" s="23">
        <f t="shared" si="112"/>
        <v>2027</v>
      </c>
      <c r="E518" s="23">
        <f t="shared" si="116"/>
        <v>7</v>
      </c>
      <c r="F518" s="23">
        <f t="shared" si="117"/>
        <v>29</v>
      </c>
      <c r="G518" s="23" t="str">
        <f t="shared" si="113"/>
        <v/>
      </c>
      <c r="H518" s="29">
        <f t="shared" si="118"/>
        <v>0</v>
      </c>
      <c r="N518" s="25" cm="1">
        <f t="array" ref="N518">INDEX(毎月固定!A$28:B$59,日次!$F518,2)</f>
        <v>0</v>
      </c>
      <c r="O518" s="29">
        <f t="shared" si="119"/>
        <v>0</v>
      </c>
      <c r="Y518" s="25" cm="1">
        <f t="array" ref="Y518">INDEX(毎月固定!E$28:F$59,日次!$F518,2)</f>
        <v>0</v>
      </c>
      <c r="Z518" s="29">
        <f t="shared" si="120"/>
        <v>0</v>
      </c>
      <c r="AA518" s="29">
        <f t="shared" si="121"/>
        <v>0</v>
      </c>
      <c r="AH518" s="25" cm="1">
        <f t="array" ref="AH518">INDEX(毎月固定!I$28:J$59,日次!$F518,2)</f>
        <v>0</v>
      </c>
      <c r="AI518" s="29">
        <f t="shared" si="122"/>
        <v>0</v>
      </c>
      <c r="AJ518" s="29">
        <f t="shared" si="123"/>
        <v>0</v>
      </c>
      <c r="AO518" s="29">
        <f t="shared" si="124"/>
        <v>0</v>
      </c>
      <c r="AP518" s="29">
        <f t="shared" si="125"/>
        <v>0</v>
      </c>
    </row>
    <row r="519" spans="1:42" x14ac:dyDescent="0.45">
      <c r="A519" s="26">
        <f t="shared" si="114"/>
        <v>517</v>
      </c>
      <c r="B519" s="24">
        <f t="shared" si="115"/>
        <v>46598</v>
      </c>
      <c r="C519" s="23">
        <f t="shared" si="111"/>
        <v>5</v>
      </c>
      <c r="D519" s="23">
        <f t="shared" si="112"/>
        <v>2027</v>
      </c>
      <c r="E519" s="23">
        <f t="shared" si="116"/>
        <v>7</v>
      </c>
      <c r="F519" s="23">
        <f t="shared" si="117"/>
        <v>30</v>
      </c>
      <c r="G519" s="23" t="str">
        <f t="shared" si="113"/>
        <v/>
      </c>
      <c r="H519" s="29">
        <f t="shared" si="118"/>
        <v>0</v>
      </c>
      <c r="N519" s="25" cm="1">
        <f t="array" ref="N519">INDEX(毎月固定!A$28:B$59,日次!$F519,2)</f>
        <v>0</v>
      </c>
      <c r="O519" s="29">
        <f t="shared" si="119"/>
        <v>0</v>
      </c>
      <c r="Y519" s="25" cm="1">
        <f t="array" ref="Y519">INDEX(毎月固定!E$28:F$59,日次!$F519,2)</f>
        <v>0</v>
      </c>
      <c r="Z519" s="29">
        <f t="shared" si="120"/>
        <v>0</v>
      </c>
      <c r="AA519" s="29">
        <f t="shared" si="121"/>
        <v>0</v>
      </c>
      <c r="AH519" s="25" cm="1">
        <f t="array" ref="AH519">INDEX(毎月固定!I$28:J$59,日次!$F519,2)</f>
        <v>0</v>
      </c>
      <c r="AI519" s="29">
        <f t="shared" si="122"/>
        <v>0</v>
      </c>
      <c r="AJ519" s="29">
        <f t="shared" si="123"/>
        <v>0</v>
      </c>
      <c r="AO519" s="29">
        <f t="shared" si="124"/>
        <v>0</v>
      </c>
      <c r="AP519" s="29">
        <f t="shared" si="125"/>
        <v>0</v>
      </c>
    </row>
    <row r="520" spans="1:42" x14ac:dyDescent="0.45">
      <c r="A520" s="26">
        <f t="shared" si="114"/>
        <v>518</v>
      </c>
      <c r="B520" s="24">
        <f t="shared" si="115"/>
        <v>46599</v>
      </c>
      <c r="C520" s="23">
        <f t="shared" si="111"/>
        <v>6</v>
      </c>
      <c r="D520" s="23">
        <f t="shared" si="112"/>
        <v>2027</v>
      </c>
      <c r="E520" s="23">
        <f t="shared" si="116"/>
        <v>7</v>
      </c>
      <c r="F520" s="23">
        <f t="shared" si="117"/>
        <v>32</v>
      </c>
      <c r="G520" s="23">
        <f t="shared" si="113"/>
        <v>1</v>
      </c>
      <c r="H520" s="29">
        <f t="shared" si="118"/>
        <v>0</v>
      </c>
      <c r="N520" s="25" cm="1">
        <f t="array" ref="N520">INDEX(毎月固定!A$28:B$59,日次!$F520,2)</f>
        <v>0</v>
      </c>
      <c r="O520" s="29">
        <f t="shared" si="119"/>
        <v>0</v>
      </c>
      <c r="Y520" s="25" cm="1">
        <f t="array" ref="Y520">INDEX(毎月固定!E$28:F$59,日次!$F520,2)</f>
        <v>0</v>
      </c>
      <c r="Z520" s="29">
        <f t="shared" si="120"/>
        <v>0</v>
      </c>
      <c r="AA520" s="29">
        <f t="shared" si="121"/>
        <v>0</v>
      </c>
      <c r="AH520" s="25" cm="1">
        <f t="array" ref="AH520">INDEX(毎月固定!I$28:J$59,日次!$F520,2)</f>
        <v>0</v>
      </c>
      <c r="AI520" s="29">
        <f t="shared" si="122"/>
        <v>0</v>
      </c>
      <c r="AJ520" s="29">
        <f t="shared" si="123"/>
        <v>0</v>
      </c>
      <c r="AO520" s="29">
        <f t="shared" si="124"/>
        <v>0</v>
      </c>
      <c r="AP520" s="29">
        <f t="shared" si="125"/>
        <v>0</v>
      </c>
    </row>
    <row r="521" spans="1:42" x14ac:dyDescent="0.45">
      <c r="A521" s="26">
        <f t="shared" si="114"/>
        <v>519</v>
      </c>
      <c r="B521" s="24">
        <f t="shared" si="115"/>
        <v>46600</v>
      </c>
      <c r="C521" s="23">
        <f t="shared" si="111"/>
        <v>7</v>
      </c>
      <c r="D521" s="23">
        <f t="shared" si="112"/>
        <v>2027</v>
      </c>
      <c r="E521" s="23">
        <f t="shared" si="116"/>
        <v>8</v>
      </c>
      <c r="F521" s="23">
        <f t="shared" si="117"/>
        <v>1</v>
      </c>
      <c r="G521" s="23" t="str">
        <f t="shared" si="113"/>
        <v/>
      </c>
      <c r="H521" s="29">
        <f t="shared" si="118"/>
        <v>0</v>
      </c>
      <c r="N521" s="25" cm="1">
        <f t="array" ref="N521">INDEX(毎月固定!A$28:B$59,日次!$F521,2)</f>
        <v>0</v>
      </c>
      <c r="O521" s="29">
        <f t="shared" si="119"/>
        <v>0</v>
      </c>
      <c r="Y521" s="25" cm="1">
        <f t="array" ref="Y521">INDEX(毎月固定!E$28:F$59,日次!$F521,2)</f>
        <v>0</v>
      </c>
      <c r="Z521" s="29">
        <f t="shared" si="120"/>
        <v>0</v>
      </c>
      <c r="AA521" s="29">
        <f t="shared" si="121"/>
        <v>0</v>
      </c>
      <c r="AH521" s="25" cm="1">
        <f t="array" ref="AH521">INDEX(毎月固定!I$28:J$59,日次!$F521,2)</f>
        <v>0</v>
      </c>
      <c r="AI521" s="29">
        <f t="shared" si="122"/>
        <v>0</v>
      </c>
      <c r="AJ521" s="29">
        <f t="shared" si="123"/>
        <v>0</v>
      </c>
      <c r="AO521" s="29">
        <f t="shared" si="124"/>
        <v>0</v>
      </c>
      <c r="AP521" s="29">
        <f t="shared" si="125"/>
        <v>0</v>
      </c>
    </row>
    <row r="522" spans="1:42" x14ac:dyDescent="0.45">
      <c r="A522" s="26">
        <f t="shared" si="114"/>
        <v>520</v>
      </c>
      <c r="B522" s="24">
        <f t="shared" si="115"/>
        <v>46601</v>
      </c>
      <c r="C522" s="23">
        <f t="shared" si="111"/>
        <v>1</v>
      </c>
      <c r="D522" s="23">
        <f t="shared" si="112"/>
        <v>2027</v>
      </c>
      <c r="E522" s="23">
        <f t="shared" si="116"/>
        <v>8</v>
      </c>
      <c r="F522" s="23">
        <f t="shared" si="117"/>
        <v>2</v>
      </c>
      <c r="G522" s="23" t="str">
        <f t="shared" si="113"/>
        <v/>
      </c>
      <c r="H522" s="29">
        <f t="shared" si="118"/>
        <v>0</v>
      </c>
      <c r="N522" s="25" cm="1">
        <f t="array" ref="N522">INDEX(毎月固定!A$28:B$59,日次!$F522,2)</f>
        <v>0</v>
      </c>
      <c r="O522" s="29">
        <f t="shared" si="119"/>
        <v>0</v>
      </c>
      <c r="Y522" s="25" cm="1">
        <f t="array" ref="Y522">INDEX(毎月固定!E$28:F$59,日次!$F522,2)</f>
        <v>0</v>
      </c>
      <c r="Z522" s="29">
        <f t="shared" si="120"/>
        <v>0</v>
      </c>
      <c r="AA522" s="29">
        <f t="shared" si="121"/>
        <v>0</v>
      </c>
      <c r="AH522" s="25" cm="1">
        <f t="array" ref="AH522">INDEX(毎月固定!I$28:J$59,日次!$F522,2)</f>
        <v>0</v>
      </c>
      <c r="AI522" s="29">
        <f t="shared" si="122"/>
        <v>0</v>
      </c>
      <c r="AJ522" s="29">
        <f t="shared" si="123"/>
        <v>0</v>
      </c>
      <c r="AO522" s="29">
        <f t="shared" si="124"/>
        <v>0</v>
      </c>
      <c r="AP522" s="29">
        <f t="shared" si="125"/>
        <v>0</v>
      </c>
    </row>
    <row r="523" spans="1:42" x14ac:dyDescent="0.45">
      <c r="A523" s="26">
        <f t="shared" si="114"/>
        <v>521</v>
      </c>
      <c r="B523" s="24">
        <f t="shared" si="115"/>
        <v>46602</v>
      </c>
      <c r="C523" s="23">
        <f t="shared" si="111"/>
        <v>2</v>
      </c>
      <c r="D523" s="23">
        <f t="shared" si="112"/>
        <v>2027</v>
      </c>
      <c r="E523" s="23">
        <f t="shared" si="116"/>
        <v>8</v>
      </c>
      <c r="F523" s="23">
        <f t="shared" si="117"/>
        <v>3</v>
      </c>
      <c r="G523" s="23" t="str">
        <f t="shared" si="113"/>
        <v/>
      </c>
      <c r="H523" s="29">
        <f t="shared" si="118"/>
        <v>0</v>
      </c>
      <c r="N523" s="25" cm="1">
        <f t="array" ref="N523">INDEX(毎月固定!A$28:B$59,日次!$F523,2)</f>
        <v>0</v>
      </c>
      <c r="O523" s="29">
        <f t="shared" si="119"/>
        <v>0</v>
      </c>
      <c r="Y523" s="25" cm="1">
        <f t="array" ref="Y523">INDEX(毎月固定!E$28:F$59,日次!$F523,2)</f>
        <v>0</v>
      </c>
      <c r="Z523" s="29">
        <f t="shared" si="120"/>
        <v>0</v>
      </c>
      <c r="AA523" s="29">
        <f t="shared" si="121"/>
        <v>0</v>
      </c>
      <c r="AH523" s="25" cm="1">
        <f t="array" ref="AH523">INDEX(毎月固定!I$28:J$59,日次!$F523,2)</f>
        <v>0</v>
      </c>
      <c r="AI523" s="29">
        <f t="shared" si="122"/>
        <v>0</v>
      </c>
      <c r="AJ523" s="29">
        <f t="shared" si="123"/>
        <v>0</v>
      </c>
      <c r="AO523" s="29">
        <f t="shared" si="124"/>
        <v>0</v>
      </c>
      <c r="AP523" s="29">
        <f t="shared" si="125"/>
        <v>0</v>
      </c>
    </row>
    <row r="524" spans="1:42" x14ac:dyDescent="0.45">
      <c r="A524" s="26">
        <f t="shared" si="114"/>
        <v>522</v>
      </c>
      <c r="B524" s="24">
        <f t="shared" si="115"/>
        <v>46603</v>
      </c>
      <c r="C524" s="23">
        <f t="shared" si="111"/>
        <v>3</v>
      </c>
      <c r="D524" s="23">
        <f t="shared" si="112"/>
        <v>2027</v>
      </c>
      <c r="E524" s="23">
        <f t="shared" si="116"/>
        <v>8</v>
      </c>
      <c r="F524" s="23">
        <f t="shared" si="117"/>
        <v>4</v>
      </c>
      <c r="G524" s="23" t="str">
        <f t="shared" si="113"/>
        <v/>
      </c>
      <c r="H524" s="29">
        <f t="shared" si="118"/>
        <v>0</v>
      </c>
      <c r="N524" s="25" cm="1">
        <f t="array" ref="N524">INDEX(毎月固定!A$28:B$59,日次!$F524,2)</f>
        <v>0</v>
      </c>
      <c r="O524" s="29">
        <f t="shared" si="119"/>
        <v>0</v>
      </c>
      <c r="Y524" s="25" cm="1">
        <f t="array" ref="Y524">INDEX(毎月固定!E$28:F$59,日次!$F524,2)</f>
        <v>0</v>
      </c>
      <c r="Z524" s="29">
        <f t="shared" si="120"/>
        <v>0</v>
      </c>
      <c r="AA524" s="29">
        <f t="shared" si="121"/>
        <v>0</v>
      </c>
      <c r="AH524" s="25" cm="1">
        <f t="array" ref="AH524">INDEX(毎月固定!I$28:J$59,日次!$F524,2)</f>
        <v>0</v>
      </c>
      <c r="AI524" s="29">
        <f t="shared" si="122"/>
        <v>0</v>
      </c>
      <c r="AJ524" s="29">
        <f t="shared" si="123"/>
        <v>0</v>
      </c>
      <c r="AO524" s="29">
        <f t="shared" si="124"/>
        <v>0</v>
      </c>
      <c r="AP524" s="29">
        <f t="shared" si="125"/>
        <v>0</v>
      </c>
    </row>
    <row r="525" spans="1:42" x14ac:dyDescent="0.45">
      <c r="A525" s="26">
        <f t="shared" si="114"/>
        <v>523</v>
      </c>
      <c r="B525" s="24">
        <f t="shared" si="115"/>
        <v>46604</v>
      </c>
      <c r="C525" s="23">
        <f t="shared" si="111"/>
        <v>4</v>
      </c>
      <c r="D525" s="23">
        <f t="shared" si="112"/>
        <v>2027</v>
      </c>
      <c r="E525" s="23">
        <f t="shared" si="116"/>
        <v>8</v>
      </c>
      <c r="F525" s="23">
        <f t="shared" si="117"/>
        <v>5</v>
      </c>
      <c r="G525" s="23" t="str">
        <f t="shared" si="113"/>
        <v/>
      </c>
      <c r="H525" s="29">
        <f t="shared" si="118"/>
        <v>0</v>
      </c>
      <c r="N525" s="25" cm="1">
        <f t="array" ref="N525">INDEX(毎月固定!A$28:B$59,日次!$F525,2)</f>
        <v>0</v>
      </c>
      <c r="O525" s="29">
        <f t="shared" si="119"/>
        <v>0</v>
      </c>
      <c r="Y525" s="25" cm="1">
        <f t="array" ref="Y525">INDEX(毎月固定!E$28:F$59,日次!$F525,2)</f>
        <v>0</v>
      </c>
      <c r="Z525" s="29">
        <f t="shared" si="120"/>
        <v>0</v>
      </c>
      <c r="AA525" s="29">
        <f t="shared" si="121"/>
        <v>0</v>
      </c>
      <c r="AH525" s="25" cm="1">
        <f t="array" ref="AH525">INDEX(毎月固定!I$28:J$59,日次!$F525,2)</f>
        <v>0</v>
      </c>
      <c r="AI525" s="29">
        <f t="shared" si="122"/>
        <v>0</v>
      </c>
      <c r="AJ525" s="29">
        <f t="shared" si="123"/>
        <v>0</v>
      </c>
      <c r="AO525" s="29">
        <f t="shared" si="124"/>
        <v>0</v>
      </c>
      <c r="AP525" s="29">
        <f t="shared" si="125"/>
        <v>0</v>
      </c>
    </row>
    <row r="526" spans="1:42" x14ac:dyDescent="0.45">
      <c r="A526" s="26">
        <f t="shared" si="114"/>
        <v>524</v>
      </c>
      <c r="B526" s="24">
        <f t="shared" si="115"/>
        <v>46605</v>
      </c>
      <c r="C526" s="23">
        <f t="shared" si="111"/>
        <v>5</v>
      </c>
      <c r="D526" s="23">
        <f t="shared" si="112"/>
        <v>2027</v>
      </c>
      <c r="E526" s="23">
        <f t="shared" si="116"/>
        <v>8</v>
      </c>
      <c r="F526" s="23">
        <f t="shared" si="117"/>
        <v>6</v>
      </c>
      <c r="G526" s="23" t="str">
        <f t="shared" si="113"/>
        <v/>
      </c>
      <c r="H526" s="29">
        <f t="shared" si="118"/>
        <v>0</v>
      </c>
      <c r="N526" s="25" cm="1">
        <f t="array" ref="N526">INDEX(毎月固定!A$28:B$59,日次!$F526,2)</f>
        <v>0</v>
      </c>
      <c r="O526" s="29">
        <f t="shared" si="119"/>
        <v>0</v>
      </c>
      <c r="Y526" s="25" cm="1">
        <f t="array" ref="Y526">INDEX(毎月固定!E$28:F$59,日次!$F526,2)</f>
        <v>0</v>
      </c>
      <c r="Z526" s="29">
        <f t="shared" si="120"/>
        <v>0</v>
      </c>
      <c r="AA526" s="29">
        <f t="shared" si="121"/>
        <v>0</v>
      </c>
      <c r="AH526" s="25" cm="1">
        <f t="array" ref="AH526">INDEX(毎月固定!I$28:J$59,日次!$F526,2)</f>
        <v>0</v>
      </c>
      <c r="AI526" s="29">
        <f t="shared" si="122"/>
        <v>0</v>
      </c>
      <c r="AJ526" s="29">
        <f t="shared" si="123"/>
        <v>0</v>
      </c>
      <c r="AO526" s="29">
        <f t="shared" si="124"/>
        <v>0</v>
      </c>
      <c r="AP526" s="29">
        <f t="shared" si="125"/>
        <v>0</v>
      </c>
    </row>
    <row r="527" spans="1:42" x14ac:dyDescent="0.45">
      <c r="A527" s="26">
        <f t="shared" si="114"/>
        <v>525</v>
      </c>
      <c r="B527" s="24">
        <f t="shared" si="115"/>
        <v>46606</v>
      </c>
      <c r="C527" s="23">
        <f t="shared" si="111"/>
        <v>6</v>
      </c>
      <c r="D527" s="23">
        <f t="shared" si="112"/>
        <v>2027</v>
      </c>
      <c r="E527" s="23">
        <f t="shared" si="116"/>
        <v>8</v>
      </c>
      <c r="F527" s="23">
        <f t="shared" si="117"/>
        <v>7</v>
      </c>
      <c r="G527" s="23" t="str">
        <f t="shared" si="113"/>
        <v/>
      </c>
      <c r="H527" s="29">
        <f t="shared" si="118"/>
        <v>0</v>
      </c>
      <c r="N527" s="25" cm="1">
        <f t="array" ref="N527">INDEX(毎月固定!A$28:B$59,日次!$F527,2)</f>
        <v>0</v>
      </c>
      <c r="O527" s="29">
        <f t="shared" si="119"/>
        <v>0</v>
      </c>
      <c r="Y527" s="25" cm="1">
        <f t="array" ref="Y527">INDEX(毎月固定!E$28:F$59,日次!$F527,2)</f>
        <v>0</v>
      </c>
      <c r="Z527" s="29">
        <f t="shared" si="120"/>
        <v>0</v>
      </c>
      <c r="AA527" s="29">
        <f t="shared" si="121"/>
        <v>0</v>
      </c>
      <c r="AH527" s="25" cm="1">
        <f t="array" ref="AH527">INDEX(毎月固定!I$28:J$59,日次!$F527,2)</f>
        <v>0</v>
      </c>
      <c r="AI527" s="29">
        <f t="shared" si="122"/>
        <v>0</v>
      </c>
      <c r="AJ527" s="29">
        <f t="shared" si="123"/>
        <v>0</v>
      </c>
      <c r="AO527" s="29">
        <f t="shared" si="124"/>
        <v>0</v>
      </c>
      <c r="AP527" s="29">
        <f t="shared" si="125"/>
        <v>0</v>
      </c>
    </row>
    <row r="528" spans="1:42" x14ac:dyDescent="0.45">
      <c r="A528" s="26">
        <f t="shared" si="114"/>
        <v>526</v>
      </c>
      <c r="B528" s="24">
        <f t="shared" si="115"/>
        <v>46607</v>
      </c>
      <c r="C528" s="23">
        <f t="shared" si="111"/>
        <v>7</v>
      </c>
      <c r="D528" s="23">
        <f t="shared" si="112"/>
        <v>2027</v>
      </c>
      <c r="E528" s="23">
        <f t="shared" si="116"/>
        <v>8</v>
      </c>
      <c r="F528" s="23">
        <f t="shared" si="117"/>
        <v>8</v>
      </c>
      <c r="G528" s="23" t="str">
        <f t="shared" si="113"/>
        <v/>
      </c>
      <c r="H528" s="29">
        <f t="shared" si="118"/>
        <v>0</v>
      </c>
      <c r="N528" s="25" cm="1">
        <f t="array" ref="N528">INDEX(毎月固定!A$28:B$59,日次!$F528,2)</f>
        <v>0</v>
      </c>
      <c r="O528" s="29">
        <f t="shared" si="119"/>
        <v>0</v>
      </c>
      <c r="Y528" s="25" cm="1">
        <f t="array" ref="Y528">INDEX(毎月固定!E$28:F$59,日次!$F528,2)</f>
        <v>0</v>
      </c>
      <c r="Z528" s="29">
        <f t="shared" si="120"/>
        <v>0</v>
      </c>
      <c r="AA528" s="29">
        <f t="shared" si="121"/>
        <v>0</v>
      </c>
      <c r="AH528" s="25" cm="1">
        <f t="array" ref="AH528">INDEX(毎月固定!I$28:J$59,日次!$F528,2)</f>
        <v>0</v>
      </c>
      <c r="AI528" s="29">
        <f t="shared" si="122"/>
        <v>0</v>
      </c>
      <c r="AJ528" s="29">
        <f t="shared" si="123"/>
        <v>0</v>
      </c>
      <c r="AO528" s="29">
        <f t="shared" si="124"/>
        <v>0</v>
      </c>
      <c r="AP528" s="29">
        <f t="shared" si="125"/>
        <v>0</v>
      </c>
    </row>
    <row r="529" spans="1:42" x14ac:dyDescent="0.45">
      <c r="A529" s="26">
        <f t="shared" si="114"/>
        <v>527</v>
      </c>
      <c r="B529" s="24">
        <f t="shared" si="115"/>
        <v>46608</v>
      </c>
      <c r="C529" s="23">
        <f t="shared" si="111"/>
        <v>1</v>
      </c>
      <c r="D529" s="23">
        <f t="shared" si="112"/>
        <v>2027</v>
      </c>
      <c r="E529" s="23">
        <f t="shared" si="116"/>
        <v>8</v>
      </c>
      <c r="F529" s="23">
        <f t="shared" si="117"/>
        <v>9</v>
      </c>
      <c r="G529" s="23" t="str">
        <f t="shared" si="113"/>
        <v/>
      </c>
      <c r="H529" s="29">
        <f t="shared" si="118"/>
        <v>0</v>
      </c>
      <c r="N529" s="25" cm="1">
        <f t="array" ref="N529">INDEX(毎月固定!A$28:B$59,日次!$F529,2)</f>
        <v>0</v>
      </c>
      <c r="O529" s="29">
        <f t="shared" si="119"/>
        <v>0</v>
      </c>
      <c r="Y529" s="25" cm="1">
        <f t="array" ref="Y529">INDEX(毎月固定!E$28:F$59,日次!$F529,2)</f>
        <v>0</v>
      </c>
      <c r="Z529" s="29">
        <f t="shared" si="120"/>
        <v>0</v>
      </c>
      <c r="AA529" s="29">
        <f t="shared" si="121"/>
        <v>0</v>
      </c>
      <c r="AH529" s="25" cm="1">
        <f t="array" ref="AH529">INDEX(毎月固定!I$28:J$59,日次!$F529,2)</f>
        <v>0</v>
      </c>
      <c r="AI529" s="29">
        <f t="shared" si="122"/>
        <v>0</v>
      </c>
      <c r="AJ529" s="29">
        <f t="shared" si="123"/>
        <v>0</v>
      </c>
      <c r="AO529" s="29">
        <f t="shared" si="124"/>
        <v>0</v>
      </c>
      <c r="AP529" s="29">
        <f t="shared" si="125"/>
        <v>0</v>
      </c>
    </row>
    <row r="530" spans="1:42" x14ac:dyDescent="0.45">
      <c r="A530" s="26">
        <f t="shared" si="114"/>
        <v>528</v>
      </c>
      <c r="B530" s="24">
        <f t="shared" si="115"/>
        <v>46609</v>
      </c>
      <c r="C530" s="23">
        <f t="shared" si="111"/>
        <v>2</v>
      </c>
      <c r="D530" s="23">
        <f t="shared" si="112"/>
        <v>2027</v>
      </c>
      <c r="E530" s="23">
        <f t="shared" si="116"/>
        <v>8</v>
      </c>
      <c r="F530" s="23">
        <f t="shared" si="117"/>
        <v>10</v>
      </c>
      <c r="G530" s="23" t="str">
        <f t="shared" si="113"/>
        <v/>
      </c>
      <c r="H530" s="29">
        <f t="shared" si="118"/>
        <v>0</v>
      </c>
      <c r="N530" s="25" cm="1">
        <f t="array" ref="N530">INDEX(毎月固定!A$28:B$59,日次!$F530,2)</f>
        <v>0</v>
      </c>
      <c r="O530" s="29">
        <f t="shared" si="119"/>
        <v>0</v>
      </c>
      <c r="Y530" s="25" cm="1">
        <f t="array" ref="Y530">INDEX(毎月固定!E$28:F$59,日次!$F530,2)</f>
        <v>0</v>
      </c>
      <c r="Z530" s="29">
        <f t="shared" si="120"/>
        <v>0</v>
      </c>
      <c r="AA530" s="29">
        <f t="shared" si="121"/>
        <v>0</v>
      </c>
      <c r="AH530" s="25" cm="1">
        <f t="array" ref="AH530">INDEX(毎月固定!I$28:J$59,日次!$F530,2)</f>
        <v>0</v>
      </c>
      <c r="AI530" s="29">
        <f t="shared" si="122"/>
        <v>0</v>
      </c>
      <c r="AJ530" s="29">
        <f t="shared" si="123"/>
        <v>0</v>
      </c>
      <c r="AO530" s="29">
        <f t="shared" si="124"/>
        <v>0</v>
      </c>
      <c r="AP530" s="29">
        <f t="shared" si="125"/>
        <v>0</v>
      </c>
    </row>
    <row r="531" spans="1:42" x14ac:dyDescent="0.45">
      <c r="A531" s="26">
        <f t="shared" si="114"/>
        <v>529</v>
      </c>
      <c r="B531" s="24">
        <f t="shared" si="115"/>
        <v>46610</v>
      </c>
      <c r="C531" s="23">
        <f t="shared" si="111"/>
        <v>3</v>
      </c>
      <c r="D531" s="23">
        <f t="shared" si="112"/>
        <v>2027</v>
      </c>
      <c r="E531" s="23">
        <f t="shared" si="116"/>
        <v>8</v>
      </c>
      <c r="F531" s="23">
        <f t="shared" si="117"/>
        <v>11</v>
      </c>
      <c r="G531" s="23" t="str">
        <f t="shared" si="113"/>
        <v/>
      </c>
      <c r="H531" s="29">
        <f t="shared" si="118"/>
        <v>0</v>
      </c>
      <c r="N531" s="25" cm="1">
        <f t="array" ref="N531">INDEX(毎月固定!A$28:B$59,日次!$F531,2)</f>
        <v>0</v>
      </c>
      <c r="O531" s="29">
        <f t="shared" si="119"/>
        <v>0</v>
      </c>
      <c r="Y531" s="25" cm="1">
        <f t="array" ref="Y531">INDEX(毎月固定!E$28:F$59,日次!$F531,2)</f>
        <v>0</v>
      </c>
      <c r="Z531" s="29">
        <f t="shared" si="120"/>
        <v>0</v>
      </c>
      <c r="AA531" s="29">
        <f t="shared" si="121"/>
        <v>0</v>
      </c>
      <c r="AH531" s="25" cm="1">
        <f t="array" ref="AH531">INDEX(毎月固定!I$28:J$59,日次!$F531,2)</f>
        <v>0</v>
      </c>
      <c r="AI531" s="29">
        <f t="shared" si="122"/>
        <v>0</v>
      </c>
      <c r="AJ531" s="29">
        <f t="shared" si="123"/>
        <v>0</v>
      </c>
      <c r="AO531" s="29">
        <f t="shared" si="124"/>
        <v>0</v>
      </c>
      <c r="AP531" s="29">
        <f t="shared" si="125"/>
        <v>0</v>
      </c>
    </row>
    <row r="532" spans="1:42" x14ac:dyDescent="0.45">
      <c r="A532" s="26">
        <f t="shared" si="114"/>
        <v>530</v>
      </c>
      <c r="B532" s="24">
        <f t="shared" si="115"/>
        <v>46611</v>
      </c>
      <c r="C532" s="23">
        <f t="shared" si="111"/>
        <v>4</v>
      </c>
      <c r="D532" s="23">
        <f t="shared" si="112"/>
        <v>2027</v>
      </c>
      <c r="E532" s="23">
        <f t="shared" si="116"/>
        <v>8</v>
      </c>
      <c r="F532" s="23">
        <f t="shared" si="117"/>
        <v>12</v>
      </c>
      <c r="G532" s="23" t="str">
        <f t="shared" si="113"/>
        <v/>
      </c>
      <c r="H532" s="29">
        <f t="shared" si="118"/>
        <v>0</v>
      </c>
      <c r="N532" s="25" cm="1">
        <f t="array" ref="N532">INDEX(毎月固定!A$28:B$59,日次!$F532,2)</f>
        <v>0</v>
      </c>
      <c r="O532" s="29">
        <f t="shared" si="119"/>
        <v>0</v>
      </c>
      <c r="Y532" s="25" cm="1">
        <f t="array" ref="Y532">INDEX(毎月固定!E$28:F$59,日次!$F532,2)</f>
        <v>0</v>
      </c>
      <c r="Z532" s="29">
        <f t="shared" si="120"/>
        <v>0</v>
      </c>
      <c r="AA532" s="29">
        <f t="shared" si="121"/>
        <v>0</v>
      </c>
      <c r="AH532" s="25" cm="1">
        <f t="array" ref="AH532">INDEX(毎月固定!I$28:J$59,日次!$F532,2)</f>
        <v>0</v>
      </c>
      <c r="AI532" s="29">
        <f t="shared" si="122"/>
        <v>0</v>
      </c>
      <c r="AJ532" s="29">
        <f t="shared" si="123"/>
        <v>0</v>
      </c>
      <c r="AO532" s="29">
        <f t="shared" si="124"/>
        <v>0</v>
      </c>
      <c r="AP532" s="29">
        <f t="shared" si="125"/>
        <v>0</v>
      </c>
    </row>
    <row r="533" spans="1:42" x14ac:dyDescent="0.45">
      <c r="A533" s="26">
        <f t="shared" si="114"/>
        <v>531</v>
      </c>
      <c r="B533" s="24">
        <f t="shared" si="115"/>
        <v>46612</v>
      </c>
      <c r="C533" s="23">
        <f t="shared" si="111"/>
        <v>5</v>
      </c>
      <c r="D533" s="23">
        <f t="shared" si="112"/>
        <v>2027</v>
      </c>
      <c r="E533" s="23">
        <f t="shared" si="116"/>
        <v>8</v>
      </c>
      <c r="F533" s="23">
        <f t="shared" si="117"/>
        <v>13</v>
      </c>
      <c r="G533" s="23" t="str">
        <f t="shared" si="113"/>
        <v/>
      </c>
      <c r="H533" s="29">
        <f t="shared" si="118"/>
        <v>0</v>
      </c>
      <c r="N533" s="25" cm="1">
        <f t="array" ref="N533">INDEX(毎月固定!A$28:B$59,日次!$F533,2)</f>
        <v>0</v>
      </c>
      <c r="O533" s="29">
        <f t="shared" si="119"/>
        <v>0</v>
      </c>
      <c r="Y533" s="25" cm="1">
        <f t="array" ref="Y533">INDEX(毎月固定!E$28:F$59,日次!$F533,2)</f>
        <v>0</v>
      </c>
      <c r="Z533" s="29">
        <f t="shared" si="120"/>
        <v>0</v>
      </c>
      <c r="AA533" s="29">
        <f t="shared" si="121"/>
        <v>0</v>
      </c>
      <c r="AH533" s="25" cm="1">
        <f t="array" ref="AH533">INDEX(毎月固定!I$28:J$59,日次!$F533,2)</f>
        <v>0</v>
      </c>
      <c r="AI533" s="29">
        <f t="shared" si="122"/>
        <v>0</v>
      </c>
      <c r="AJ533" s="29">
        <f t="shared" si="123"/>
        <v>0</v>
      </c>
      <c r="AO533" s="29">
        <f t="shared" si="124"/>
        <v>0</v>
      </c>
      <c r="AP533" s="29">
        <f t="shared" si="125"/>
        <v>0</v>
      </c>
    </row>
    <row r="534" spans="1:42" x14ac:dyDescent="0.45">
      <c r="A534" s="26">
        <f t="shared" si="114"/>
        <v>532</v>
      </c>
      <c r="B534" s="24">
        <f t="shared" si="115"/>
        <v>46613</v>
      </c>
      <c r="C534" s="23">
        <f t="shared" si="111"/>
        <v>6</v>
      </c>
      <c r="D534" s="23">
        <f t="shared" si="112"/>
        <v>2027</v>
      </c>
      <c r="E534" s="23">
        <f t="shared" si="116"/>
        <v>8</v>
      </c>
      <c r="F534" s="23">
        <f t="shared" si="117"/>
        <v>14</v>
      </c>
      <c r="G534" s="23" t="str">
        <f t="shared" si="113"/>
        <v/>
      </c>
      <c r="H534" s="29">
        <f t="shared" si="118"/>
        <v>0</v>
      </c>
      <c r="N534" s="25" cm="1">
        <f t="array" ref="N534">INDEX(毎月固定!A$28:B$59,日次!$F534,2)</f>
        <v>0</v>
      </c>
      <c r="O534" s="29">
        <f t="shared" si="119"/>
        <v>0</v>
      </c>
      <c r="Y534" s="25" cm="1">
        <f t="array" ref="Y534">INDEX(毎月固定!E$28:F$59,日次!$F534,2)</f>
        <v>0</v>
      </c>
      <c r="Z534" s="29">
        <f t="shared" si="120"/>
        <v>0</v>
      </c>
      <c r="AA534" s="29">
        <f t="shared" si="121"/>
        <v>0</v>
      </c>
      <c r="AH534" s="25" cm="1">
        <f t="array" ref="AH534">INDEX(毎月固定!I$28:J$59,日次!$F534,2)</f>
        <v>0</v>
      </c>
      <c r="AI534" s="29">
        <f t="shared" si="122"/>
        <v>0</v>
      </c>
      <c r="AJ534" s="29">
        <f t="shared" si="123"/>
        <v>0</v>
      </c>
      <c r="AO534" s="29">
        <f t="shared" si="124"/>
        <v>0</v>
      </c>
      <c r="AP534" s="29">
        <f t="shared" si="125"/>
        <v>0</v>
      </c>
    </row>
    <row r="535" spans="1:42" x14ac:dyDescent="0.45">
      <c r="A535" s="26">
        <f t="shared" si="114"/>
        <v>533</v>
      </c>
      <c r="B535" s="24">
        <f t="shared" si="115"/>
        <v>46614</v>
      </c>
      <c r="C535" s="23">
        <f t="shared" si="111"/>
        <v>7</v>
      </c>
      <c r="D535" s="23">
        <f t="shared" si="112"/>
        <v>2027</v>
      </c>
      <c r="E535" s="23">
        <f t="shared" si="116"/>
        <v>8</v>
      </c>
      <c r="F535" s="23">
        <f t="shared" si="117"/>
        <v>15</v>
      </c>
      <c r="G535" s="23" t="str">
        <f t="shared" si="113"/>
        <v/>
      </c>
      <c r="H535" s="29">
        <f t="shared" si="118"/>
        <v>0</v>
      </c>
      <c r="N535" s="25" cm="1">
        <f t="array" ref="N535">INDEX(毎月固定!A$28:B$59,日次!$F535,2)</f>
        <v>0</v>
      </c>
      <c r="O535" s="29">
        <f t="shared" si="119"/>
        <v>0</v>
      </c>
      <c r="Y535" s="25" cm="1">
        <f t="array" ref="Y535">INDEX(毎月固定!E$28:F$59,日次!$F535,2)</f>
        <v>0</v>
      </c>
      <c r="Z535" s="29">
        <f t="shared" si="120"/>
        <v>0</v>
      </c>
      <c r="AA535" s="29">
        <f t="shared" si="121"/>
        <v>0</v>
      </c>
      <c r="AH535" s="25" cm="1">
        <f t="array" ref="AH535">INDEX(毎月固定!I$28:J$59,日次!$F535,2)</f>
        <v>0</v>
      </c>
      <c r="AI535" s="29">
        <f t="shared" si="122"/>
        <v>0</v>
      </c>
      <c r="AJ535" s="29">
        <f t="shared" si="123"/>
        <v>0</v>
      </c>
      <c r="AO535" s="29">
        <f t="shared" si="124"/>
        <v>0</v>
      </c>
      <c r="AP535" s="29">
        <f t="shared" si="125"/>
        <v>0</v>
      </c>
    </row>
    <row r="536" spans="1:42" x14ac:dyDescent="0.45">
      <c r="A536" s="26">
        <f t="shared" si="114"/>
        <v>534</v>
      </c>
      <c r="B536" s="24">
        <f t="shared" si="115"/>
        <v>46615</v>
      </c>
      <c r="C536" s="23">
        <f t="shared" si="111"/>
        <v>1</v>
      </c>
      <c r="D536" s="23">
        <f t="shared" si="112"/>
        <v>2027</v>
      </c>
      <c r="E536" s="23">
        <f t="shared" si="116"/>
        <v>8</v>
      </c>
      <c r="F536" s="23">
        <f t="shared" si="117"/>
        <v>16</v>
      </c>
      <c r="G536" s="23" t="str">
        <f t="shared" si="113"/>
        <v/>
      </c>
      <c r="H536" s="29">
        <f t="shared" si="118"/>
        <v>0</v>
      </c>
      <c r="N536" s="25" cm="1">
        <f t="array" ref="N536">INDEX(毎月固定!A$28:B$59,日次!$F536,2)</f>
        <v>0</v>
      </c>
      <c r="O536" s="29">
        <f t="shared" si="119"/>
        <v>0</v>
      </c>
      <c r="Y536" s="25" cm="1">
        <f t="array" ref="Y536">INDEX(毎月固定!E$28:F$59,日次!$F536,2)</f>
        <v>0</v>
      </c>
      <c r="Z536" s="29">
        <f t="shared" si="120"/>
        <v>0</v>
      </c>
      <c r="AA536" s="29">
        <f t="shared" si="121"/>
        <v>0</v>
      </c>
      <c r="AH536" s="25" cm="1">
        <f t="array" ref="AH536">INDEX(毎月固定!I$28:J$59,日次!$F536,2)</f>
        <v>0</v>
      </c>
      <c r="AI536" s="29">
        <f t="shared" si="122"/>
        <v>0</v>
      </c>
      <c r="AJ536" s="29">
        <f t="shared" si="123"/>
        <v>0</v>
      </c>
      <c r="AO536" s="29">
        <f t="shared" si="124"/>
        <v>0</v>
      </c>
      <c r="AP536" s="29">
        <f t="shared" si="125"/>
        <v>0</v>
      </c>
    </row>
    <row r="537" spans="1:42" x14ac:dyDescent="0.45">
      <c r="A537" s="26">
        <f t="shared" si="114"/>
        <v>535</v>
      </c>
      <c r="B537" s="24">
        <f t="shared" si="115"/>
        <v>46616</v>
      </c>
      <c r="C537" s="23">
        <f t="shared" si="111"/>
        <v>2</v>
      </c>
      <c r="D537" s="23">
        <f t="shared" si="112"/>
        <v>2027</v>
      </c>
      <c r="E537" s="23">
        <f t="shared" si="116"/>
        <v>8</v>
      </c>
      <c r="F537" s="23">
        <f t="shared" si="117"/>
        <v>17</v>
      </c>
      <c r="G537" s="23" t="str">
        <f t="shared" si="113"/>
        <v/>
      </c>
      <c r="H537" s="29">
        <f t="shared" si="118"/>
        <v>0</v>
      </c>
      <c r="N537" s="25" cm="1">
        <f t="array" ref="N537">INDEX(毎月固定!A$28:B$59,日次!$F537,2)</f>
        <v>0</v>
      </c>
      <c r="O537" s="29">
        <f t="shared" si="119"/>
        <v>0</v>
      </c>
      <c r="Y537" s="25" cm="1">
        <f t="array" ref="Y537">INDEX(毎月固定!E$28:F$59,日次!$F537,2)</f>
        <v>0</v>
      </c>
      <c r="Z537" s="29">
        <f t="shared" si="120"/>
        <v>0</v>
      </c>
      <c r="AA537" s="29">
        <f t="shared" si="121"/>
        <v>0</v>
      </c>
      <c r="AH537" s="25" cm="1">
        <f t="array" ref="AH537">INDEX(毎月固定!I$28:J$59,日次!$F537,2)</f>
        <v>0</v>
      </c>
      <c r="AI537" s="29">
        <f t="shared" si="122"/>
        <v>0</v>
      </c>
      <c r="AJ537" s="29">
        <f t="shared" si="123"/>
        <v>0</v>
      </c>
      <c r="AO537" s="29">
        <f t="shared" si="124"/>
        <v>0</v>
      </c>
      <c r="AP537" s="29">
        <f t="shared" si="125"/>
        <v>0</v>
      </c>
    </row>
    <row r="538" spans="1:42" x14ac:dyDescent="0.45">
      <c r="A538" s="26">
        <f t="shared" si="114"/>
        <v>536</v>
      </c>
      <c r="B538" s="24">
        <f t="shared" si="115"/>
        <v>46617</v>
      </c>
      <c r="C538" s="23">
        <f t="shared" si="111"/>
        <v>3</v>
      </c>
      <c r="D538" s="23">
        <f t="shared" si="112"/>
        <v>2027</v>
      </c>
      <c r="E538" s="23">
        <f t="shared" si="116"/>
        <v>8</v>
      </c>
      <c r="F538" s="23">
        <f t="shared" si="117"/>
        <v>18</v>
      </c>
      <c r="G538" s="23" t="str">
        <f t="shared" si="113"/>
        <v/>
      </c>
      <c r="H538" s="29">
        <f t="shared" si="118"/>
        <v>0</v>
      </c>
      <c r="N538" s="25" cm="1">
        <f t="array" ref="N538">INDEX(毎月固定!A$28:B$59,日次!$F538,2)</f>
        <v>0</v>
      </c>
      <c r="O538" s="29">
        <f t="shared" si="119"/>
        <v>0</v>
      </c>
      <c r="Y538" s="25" cm="1">
        <f t="array" ref="Y538">INDEX(毎月固定!E$28:F$59,日次!$F538,2)</f>
        <v>0</v>
      </c>
      <c r="Z538" s="29">
        <f t="shared" si="120"/>
        <v>0</v>
      </c>
      <c r="AA538" s="29">
        <f t="shared" si="121"/>
        <v>0</v>
      </c>
      <c r="AH538" s="25" cm="1">
        <f t="array" ref="AH538">INDEX(毎月固定!I$28:J$59,日次!$F538,2)</f>
        <v>0</v>
      </c>
      <c r="AI538" s="29">
        <f t="shared" si="122"/>
        <v>0</v>
      </c>
      <c r="AJ538" s="29">
        <f t="shared" si="123"/>
        <v>0</v>
      </c>
      <c r="AO538" s="29">
        <f t="shared" si="124"/>
        <v>0</v>
      </c>
      <c r="AP538" s="29">
        <f t="shared" si="125"/>
        <v>0</v>
      </c>
    </row>
    <row r="539" spans="1:42" x14ac:dyDescent="0.45">
      <c r="A539" s="26">
        <f t="shared" si="114"/>
        <v>537</v>
      </c>
      <c r="B539" s="24">
        <f t="shared" si="115"/>
        <v>46618</v>
      </c>
      <c r="C539" s="23">
        <f t="shared" si="111"/>
        <v>4</v>
      </c>
      <c r="D539" s="23">
        <f t="shared" si="112"/>
        <v>2027</v>
      </c>
      <c r="E539" s="23">
        <f t="shared" si="116"/>
        <v>8</v>
      </c>
      <c r="F539" s="23">
        <f t="shared" si="117"/>
        <v>19</v>
      </c>
      <c r="G539" s="23" t="str">
        <f t="shared" si="113"/>
        <v/>
      </c>
      <c r="H539" s="29">
        <f t="shared" si="118"/>
        <v>0</v>
      </c>
      <c r="N539" s="25" cm="1">
        <f t="array" ref="N539">INDEX(毎月固定!A$28:B$59,日次!$F539,2)</f>
        <v>0</v>
      </c>
      <c r="O539" s="29">
        <f t="shared" si="119"/>
        <v>0</v>
      </c>
      <c r="Y539" s="25" cm="1">
        <f t="array" ref="Y539">INDEX(毎月固定!E$28:F$59,日次!$F539,2)</f>
        <v>0</v>
      </c>
      <c r="Z539" s="29">
        <f t="shared" si="120"/>
        <v>0</v>
      </c>
      <c r="AA539" s="29">
        <f t="shared" si="121"/>
        <v>0</v>
      </c>
      <c r="AH539" s="25" cm="1">
        <f t="array" ref="AH539">INDEX(毎月固定!I$28:J$59,日次!$F539,2)</f>
        <v>0</v>
      </c>
      <c r="AI539" s="29">
        <f t="shared" si="122"/>
        <v>0</v>
      </c>
      <c r="AJ539" s="29">
        <f t="shared" si="123"/>
        <v>0</v>
      </c>
      <c r="AO539" s="29">
        <f t="shared" si="124"/>
        <v>0</v>
      </c>
      <c r="AP539" s="29">
        <f t="shared" si="125"/>
        <v>0</v>
      </c>
    </row>
    <row r="540" spans="1:42" x14ac:dyDescent="0.45">
      <c r="A540" s="26">
        <f t="shared" si="114"/>
        <v>538</v>
      </c>
      <c r="B540" s="24">
        <f t="shared" si="115"/>
        <v>46619</v>
      </c>
      <c r="C540" s="23">
        <f t="shared" ref="C540:C603" si="126">WEEKDAY(B540,2)</f>
        <v>5</v>
      </c>
      <c r="D540" s="23">
        <f t="shared" ref="D540:D603" si="127">YEAR(B540)</f>
        <v>2027</v>
      </c>
      <c r="E540" s="23">
        <f t="shared" si="116"/>
        <v>8</v>
      </c>
      <c r="F540" s="23">
        <f t="shared" si="117"/>
        <v>20</v>
      </c>
      <c r="G540" s="23" t="str">
        <f t="shared" ref="G540:G603" si="128">IF(F541=1,1,"")</f>
        <v/>
      </c>
      <c r="H540" s="29">
        <f t="shared" si="118"/>
        <v>0</v>
      </c>
      <c r="N540" s="25" cm="1">
        <f t="array" ref="N540">INDEX(毎月固定!A$28:B$59,日次!$F540,2)</f>
        <v>0</v>
      </c>
      <c r="O540" s="29">
        <f t="shared" si="119"/>
        <v>0</v>
      </c>
      <c r="Y540" s="25" cm="1">
        <f t="array" ref="Y540">INDEX(毎月固定!E$28:F$59,日次!$F540,2)</f>
        <v>0</v>
      </c>
      <c r="Z540" s="29">
        <f t="shared" si="120"/>
        <v>0</v>
      </c>
      <c r="AA540" s="29">
        <f t="shared" si="121"/>
        <v>0</v>
      </c>
      <c r="AH540" s="25" cm="1">
        <f t="array" ref="AH540">INDEX(毎月固定!I$28:J$59,日次!$F540,2)</f>
        <v>0</v>
      </c>
      <c r="AI540" s="29">
        <f t="shared" si="122"/>
        <v>0</v>
      </c>
      <c r="AJ540" s="29">
        <f t="shared" si="123"/>
        <v>0</v>
      </c>
      <c r="AO540" s="29">
        <f t="shared" si="124"/>
        <v>0</v>
      </c>
      <c r="AP540" s="29">
        <f t="shared" si="125"/>
        <v>0</v>
      </c>
    </row>
    <row r="541" spans="1:42" x14ac:dyDescent="0.45">
      <c r="A541" s="26">
        <f t="shared" ref="A541:A604" si="129">A540+1</f>
        <v>539</v>
      </c>
      <c r="B541" s="24">
        <f t="shared" ref="B541:B604" si="130">B540+1</f>
        <v>46620</v>
      </c>
      <c r="C541" s="23">
        <f t="shared" si="126"/>
        <v>6</v>
      </c>
      <c r="D541" s="23">
        <f t="shared" si="127"/>
        <v>2027</v>
      </c>
      <c r="E541" s="23">
        <f t="shared" ref="E541:E604" si="131">MONTH(B541)</f>
        <v>8</v>
      </c>
      <c r="F541" s="23">
        <f t="shared" ref="F541:F604" si="132">IF(G541=1,32,DAY(B541))</f>
        <v>21</v>
      </c>
      <c r="G541" s="23" t="str">
        <f t="shared" si="128"/>
        <v/>
      </c>
      <c r="H541" s="29">
        <f t="shared" ref="H541:H604" si="133">AJ540</f>
        <v>0</v>
      </c>
      <c r="N541" s="25" cm="1">
        <f t="array" ref="N541">INDEX(毎月固定!A$28:B$59,日次!$F541,2)</f>
        <v>0</v>
      </c>
      <c r="O541" s="29">
        <f t="shared" ref="O541:O604" si="134">SUM(I541:L541,N541)</f>
        <v>0</v>
      </c>
      <c r="Y541" s="25" cm="1">
        <f t="array" ref="Y541">INDEX(毎月固定!E$28:F$59,日次!$F541,2)</f>
        <v>0</v>
      </c>
      <c r="Z541" s="29">
        <f t="shared" ref="Z541:Z604" si="135">SUM(P541:R541,T541:W541,Y541)</f>
        <v>0</v>
      </c>
      <c r="AA541" s="29">
        <f t="shared" ref="AA541:AA604" si="136">H541+O541-Z541</f>
        <v>0</v>
      </c>
      <c r="AH541" s="25" cm="1">
        <f t="array" ref="AH541">INDEX(毎月固定!I$28:J$59,日次!$F541,2)</f>
        <v>0</v>
      </c>
      <c r="AI541" s="29">
        <f t="shared" si="122"/>
        <v>0</v>
      </c>
      <c r="AJ541" s="29">
        <f t="shared" si="123"/>
        <v>0</v>
      </c>
      <c r="AO541" s="29">
        <f t="shared" si="124"/>
        <v>0</v>
      </c>
      <c r="AP541" s="29">
        <f t="shared" si="125"/>
        <v>0</v>
      </c>
    </row>
    <row r="542" spans="1:42" x14ac:dyDescent="0.45">
      <c r="A542" s="26">
        <f t="shared" si="129"/>
        <v>540</v>
      </c>
      <c r="B542" s="24">
        <f t="shared" si="130"/>
        <v>46621</v>
      </c>
      <c r="C542" s="23">
        <f t="shared" si="126"/>
        <v>7</v>
      </c>
      <c r="D542" s="23">
        <f t="shared" si="127"/>
        <v>2027</v>
      </c>
      <c r="E542" s="23">
        <f t="shared" si="131"/>
        <v>8</v>
      </c>
      <c r="F542" s="23">
        <f t="shared" si="132"/>
        <v>22</v>
      </c>
      <c r="G542" s="23" t="str">
        <f t="shared" si="128"/>
        <v/>
      </c>
      <c r="H542" s="29">
        <f t="shared" si="133"/>
        <v>0</v>
      </c>
      <c r="N542" s="25" cm="1">
        <f t="array" ref="N542">INDEX(毎月固定!A$28:B$59,日次!$F542,2)</f>
        <v>0</v>
      </c>
      <c r="O542" s="29">
        <f t="shared" si="134"/>
        <v>0</v>
      </c>
      <c r="Y542" s="25" cm="1">
        <f t="array" ref="Y542">INDEX(毎月固定!E$28:F$59,日次!$F542,2)</f>
        <v>0</v>
      </c>
      <c r="Z542" s="29">
        <f t="shared" si="135"/>
        <v>0</v>
      </c>
      <c r="AA542" s="29">
        <f t="shared" si="136"/>
        <v>0</v>
      </c>
      <c r="AH542" s="25" cm="1">
        <f t="array" ref="AH542">INDEX(毎月固定!I$28:J$59,日次!$F542,2)</f>
        <v>0</v>
      </c>
      <c r="AI542" s="29">
        <f t="shared" si="122"/>
        <v>0</v>
      </c>
      <c r="AJ542" s="29">
        <f t="shared" si="123"/>
        <v>0</v>
      </c>
      <c r="AO542" s="29">
        <f t="shared" si="124"/>
        <v>0</v>
      </c>
      <c r="AP542" s="29">
        <f t="shared" si="125"/>
        <v>0</v>
      </c>
    </row>
    <row r="543" spans="1:42" x14ac:dyDescent="0.45">
      <c r="A543" s="26">
        <f t="shared" si="129"/>
        <v>541</v>
      </c>
      <c r="B543" s="24">
        <f t="shared" si="130"/>
        <v>46622</v>
      </c>
      <c r="C543" s="23">
        <f t="shared" si="126"/>
        <v>1</v>
      </c>
      <c r="D543" s="23">
        <f t="shared" si="127"/>
        <v>2027</v>
      </c>
      <c r="E543" s="23">
        <f t="shared" si="131"/>
        <v>8</v>
      </c>
      <c r="F543" s="23">
        <f t="shared" si="132"/>
        <v>23</v>
      </c>
      <c r="G543" s="23" t="str">
        <f t="shared" si="128"/>
        <v/>
      </c>
      <c r="H543" s="29">
        <f t="shared" si="133"/>
        <v>0</v>
      </c>
      <c r="N543" s="25" cm="1">
        <f t="array" ref="N543">INDEX(毎月固定!A$28:B$59,日次!$F543,2)</f>
        <v>0</v>
      </c>
      <c r="O543" s="29">
        <f t="shared" si="134"/>
        <v>0</v>
      </c>
      <c r="Y543" s="25" cm="1">
        <f t="array" ref="Y543">INDEX(毎月固定!E$28:F$59,日次!$F543,2)</f>
        <v>0</v>
      </c>
      <c r="Z543" s="29">
        <f t="shared" si="135"/>
        <v>0</v>
      </c>
      <c r="AA543" s="29">
        <f t="shared" si="136"/>
        <v>0</v>
      </c>
      <c r="AH543" s="25" cm="1">
        <f t="array" ref="AH543">INDEX(毎月固定!I$28:J$59,日次!$F543,2)</f>
        <v>0</v>
      </c>
      <c r="AI543" s="29">
        <f t="shared" si="122"/>
        <v>0</v>
      </c>
      <c r="AJ543" s="29">
        <f t="shared" si="123"/>
        <v>0</v>
      </c>
      <c r="AO543" s="29">
        <f t="shared" si="124"/>
        <v>0</v>
      </c>
      <c r="AP543" s="29">
        <f t="shared" si="125"/>
        <v>0</v>
      </c>
    </row>
    <row r="544" spans="1:42" x14ac:dyDescent="0.45">
      <c r="A544" s="26">
        <f t="shared" si="129"/>
        <v>542</v>
      </c>
      <c r="B544" s="24">
        <f t="shared" si="130"/>
        <v>46623</v>
      </c>
      <c r="C544" s="23">
        <f t="shared" si="126"/>
        <v>2</v>
      </c>
      <c r="D544" s="23">
        <f t="shared" si="127"/>
        <v>2027</v>
      </c>
      <c r="E544" s="23">
        <f t="shared" si="131"/>
        <v>8</v>
      </c>
      <c r="F544" s="23">
        <f t="shared" si="132"/>
        <v>24</v>
      </c>
      <c r="G544" s="23" t="str">
        <f t="shared" si="128"/>
        <v/>
      </c>
      <c r="H544" s="29">
        <f t="shared" si="133"/>
        <v>0</v>
      </c>
      <c r="N544" s="25" cm="1">
        <f t="array" ref="N544">INDEX(毎月固定!A$28:B$59,日次!$F544,2)</f>
        <v>0</v>
      </c>
      <c r="O544" s="29">
        <f t="shared" si="134"/>
        <v>0</v>
      </c>
      <c r="Y544" s="25" cm="1">
        <f t="array" ref="Y544">INDEX(毎月固定!E$28:F$59,日次!$F544,2)</f>
        <v>0</v>
      </c>
      <c r="Z544" s="29">
        <f t="shared" si="135"/>
        <v>0</v>
      </c>
      <c r="AA544" s="29">
        <f t="shared" si="136"/>
        <v>0</v>
      </c>
      <c r="AH544" s="25" cm="1">
        <f t="array" ref="AH544">INDEX(毎月固定!I$28:J$59,日次!$F544,2)</f>
        <v>0</v>
      </c>
      <c r="AI544" s="29">
        <f t="shared" si="122"/>
        <v>0</v>
      </c>
      <c r="AJ544" s="29">
        <f t="shared" si="123"/>
        <v>0</v>
      </c>
      <c r="AO544" s="29">
        <f t="shared" si="124"/>
        <v>0</v>
      </c>
      <c r="AP544" s="29">
        <f t="shared" si="125"/>
        <v>0</v>
      </c>
    </row>
    <row r="545" spans="1:42" x14ac:dyDescent="0.45">
      <c r="A545" s="26">
        <f t="shared" si="129"/>
        <v>543</v>
      </c>
      <c r="B545" s="24">
        <f t="shared" si="130"/>
        <v>46624</v>
      </c>
      <c r="C545" s="23">
        <f t="shared" si="126"/>
        <v>3</v>
      </c>
      <c r="D545" s="23">
        <f t="shared" si="127"/>
        <v>2027</v>
      </c>
      <c r="E545" s="23">
        <f t="shared" si="131"/>
        <v>8</v>
      </c>
      <c r="F545" s="23">
        <f t="shared" si="132"/>
        <v>25</v>
      </c>
      <c r="G545" s="23" t="str">
        <f t="shared" si="128"/>
        <v/>
      </c>
      <c r="H545" s="29">
        <f t="shared" si="133"/>
        <v>0</v>
      </c>
      <c r="N545" s="25" cm="1">
        <f t="array" ref="N545">INDEX(毎月固定!A$28:B$59,日次!$F545,2)</f>
        <v>0</v>
      </c>
      <c r="O545" s="29">
        <f t="shared" si="134"/>
        <v>0</v>
      </c>
      <c r="Y545" s="25" cm="1">
        <f t="array" ref="Y545">INDEX(毎月固定!E$28:F$59,日次!$F545,2)</f>
        <v>0</v>
      </c>
      <c r="Z545" s="29">
        <f t="shared" si="135"/>
        <v>0</v>
      </c>
      <c r="AA545" s="29">
        <f t="shared" si="136"/>
        <v>0</v>
      </c>
      <c r="AH545" s="25" cm="1">
        <f t="array" ref="AH545">INDEX(毎月固定!I$28:J$59,日次!$F545,2)</f>
        <v>0</v>
      </c>
      <c r="AI545" s="29">
        <f t="shared" si="122"/>
        <v>0</v>
      </c>
      <c r="AJ545" s="29">
        <f t="shared" si="123"/>
        <v>0</v>
      </c>
      <c r="AO545" s="29">
        <f t="shared" si="124"/>
        <v>0</v>
      </c>
      <c r="AP545" s="29">
        <f t="shared" si="125"/>
        <v>0</v>
      </c>
    </row>
    <row r="546" spans="1:42" x14ac:dyDescent="0.45">
      <c r="A546" s="26">
        <f t="shared" si="129"/>
        <v>544</v>
      </c>
      <c r="B546" s="24">
        <f t="shared" si="130"/>
        <v>46625</v>
      </c>
      <c r="C546" s="23">
        <f t="shared" si="126"/>
        <v>4</v>
      </c>
      <c r="D546" s="23">
        <f t="shared" si="127"/>
        <v>2027</v>
      </c>
      <c r="E546" s="23">
        <f t="shared" si="131"/>
        <v>8</v>
      </c>
      <c r="F546" s="23">
        <f t="shared" si="132"/>
        <v>26</v>
      </c>
      <c r="G546" s="23" t="str">
        <f t="shared" si="128"/>
        <v/>
      </c>
      <c r="H546" s="29">
        <f t="shared" si="133"/>
        <v>0</v>
      </c>
      <c r="N546" s="25" cm="1">
        <f t="array" ref="N546">INDEX(毎月固定!A$28:B$59,日次!$F546,2)</f>
        <v>0</v>
      </c>
      <c r="O546" s="29">
        <f t="shared" si="134"/>
        <v>0</v>
      </c>
      <c r="Y546" s="25" cm="1">
        <f t="array" ref="Y546">INDEX(毎月固定!E$28:F$59,日次!$F546,2)</f>
        <v>0</v>
      </c>
      <c r="Z546" s="29">
        <f t="shared" si="135"/>
        <v>0</v>
      </c>
      <c r="AA546" s="29">
        <f t="shared" si="136"/>
        <v>0</v>
      </c>
      <c r="AH546" s="25" cm="1">
        <f t="array" ref="AH546">INDEX(毎月固定!I$28:J$59,日次!$F546,2)</f>
        <v>0</v>
      </c>
      <c r="AI546" s="29">
        <f t="shared" si="122"/>
        <v>0</v>
      </c>
      <c r="AJ546" s="29">
        <f t="shared" si="123"/>
        <v>0</v>
      </c>
      <c r="AO546" s="29">
        <f t="shared" si="124"/>
        <v>0</v>
      </c>
      <c r="AP546" s="29">
        <f t="shared" si="125"/>
        <v>0</v>
      </c>
    </row>
    <row r="547" spans="1:42" x14ac:dyDescent="0.45">
      <c r="A547" s="26">
        <f t="shared" si="129"/>
        <v>545</v>
      </c>
      <c r="B547" s="24">
        <f t="shared" si="130"/>
        <v>46626</v>
      </c>
      <c r="C547" s="23">
        <f t="shared" si="126"/>
        <v>5</v>
      </c>
      <c r="D547" s="23">
        <f t="shared" si="127"/>
        <v>2027</v>
      </c>
      <c r="E547" s="23">
        <f t="shared" si="131"/>
        <v>8</v>
      </c>
      <c r="F547" s="23">
        <f t="shared" si="132"/>
        <v>27</v>
      </c>
      <c r="G547" s="23" t="str">
        <f t="shared" si="128"/>
        <v/>
      </c>
      <c r="H547" s="29">
        <f t="shared" si="133"/>
        <v>0</v>
      </c>
      <c r="N547" s="25" cm="1">
        <f t="array" ref="N547">INDEX(毎月固定!A$28:B$59,日次!$F547,2)</f>
        <v>0</v>
      </c>
      <c r="O547" s="29">
        <f t="shared" si="134"/>
        <v>0</v>
      </c>
      <c r="Y547" s="25" cm="1">
        <f t="array" ref="Y547">INDEX(毎月固定!E$28:F$59,日次!$F547,2)</f>
        <v>0</v>
      </c>
      <c r="Z547" s="29">
        <f t="shared" si="135"/>
        <v>0</v>
      </c>
      <c r="AA547" s="29">
        <f t="shared" si="136"/>
        <v>0</v>
      </c>
      <c r="AH547" s="25" cm="1">
        <f t="array" ref="AH547">INDEX(毎月固定!I$28:J$59,日次!$F547,2)</f>
        <v>0</v>
      </c>
      <c r="AI547" s="29">
        <f t="shared" si="122"/>
        <v>0</v>
      </c>
      <c r="AJ547" s="29">
        <f t="shared" si="123"/>
        <v>0</v>
      </c>
      <c r="AO547" s="29">
        <f t="shared" si="124"/>
        <v>0</v>
      </c>
      <c r="AP547" s="29">
        <f t="shared" si="125"/>
        <v>0</v>
      </c>
    </row>
    <row r="548" spans="1:42" x14ac:dyDescent="0.45">
      <c r="A548" s="26">
        <f t="shared" si="129"/>
        <v>546</v>
      </c>
      <c r="B548" s="24">
        <f t="shared" si="130"/>
        <v>46627</v>
      </c>
      <c r="C548" s="23">
        <f t="shared" si="126"/>
        <v>6</v>
      </c>
      <c r="D548" s="23">
        <f t="shared" si="127"/>
        <v>2027</v>
      </c>
      <c r="E548" s="23">
        <f t="shared" si="131"/>
        <v>8</v>
      </c>
      <c r="F548" s="23">
        <f t="shared" si="132"/>
        <v>28</v>
      </c>
      <c r="G548" s="23" t="str">
        <f t="shared" si="128"/>
        <v/>
      </c>
      <c r="H548" s="29">
        <f t="shared" si="133"/>
        <v>0</v>
      </c>
      <c r="N548" s="25" cm="1">
        <f t="array" ref="N548">INDEX(毎月固定!A$28:B$59,日次!$F548,2)</f>
        <v>0</v>
      </c>
      <c r="O548" s="29">
        <f t="shared" si="134"/>
        <v>0</v>
      </c>
      <c r="Y548" s="25" cm="1">
        <f t="array" ref="Y548">INDEX(毎月固定!E$28:F$59,日次!$F548,2)</f>
        <v>0</v>
      </c>
      <c r="Z548" s="29">
        <f t="shared" si="135"/>
        <v>0</v>
      </c>
      <c r="AA548" s="29">
        <f t="shared" si="136"/>
        <v>0</v>
      </c>
      <c r="AH548" s="25" cm="1">
        <f t="array" ref="AH548">INDEX(毎月固定!I$28:J$59,日次!$F548,2)</f>
        <v>0</v>
      </c>
      <c r="AI548" s="29">
        <f t="shared" si="122"/>
        <v>0</v>
      </c>
      <c r="AJ548" s="29">
        <f t="shared" si="123"/>
        <v>0</v>
      </c>
      <c r="AO548" s="29">
        <f t="shared" si="124"/>
        <v>0</v>
      </c>
      <c r="AP548" s="29">
        <f t="shared" si="125"/>
        <v>0</v>
      </c>
    </row>
    <row r="549" spans="1:42" x14ac:dyDescent="0.45">
      <c r="A549" s="26">
        <f t="shared" si="129"/>
        <v>547</v>
      </c>
      <c r="B549" s="24">
        <f t="shared" si="130"/>
        <v>46628</v>
      </c>
      <c r="C549" s="23">
        <f t="shared" si="126"/>
        <v>7</v>
      </c>
      <c r="D549" s="23">
        <f t="shared" si="127"/>
        <v>2027</v>
      </c>
      <c r="E549" s="23">
        <f t="shared" si="131"/>
        <v>8</v>
      </c>
      <c r="F549" s="23">
        <f t="shared" si="132"/>
        <v>29</v>
      </c>
      <c r="G549" s="23" t="str">
        <f t="shared" si="128"/>
        <v/>
      </c>
      <c r="H549" s="29">
        <f t="shared" si="133"/>
        <v>0</v>
      </c>
      <c r="N549" s="25" cm="1">
        <f t="array" ref="N549">INDEX(毎月固定!A$28:B$59,日次!$F549,2)</f>
        <v>0</v>
      </c>
      <c r="O549" s="29">
        <f t="shared" si="134"/>
        <v>0</v>
      </c>
      <c r="Y549" s="25" cm="1">
        <f t="array" ref="Y549">INDEX(毎月固定!E$28:F$59,日次!$F549,2)</f>
        <v>0</v>
      </c>
      <c r="Z549" s="29">
        <f t="shared" si="135"/>
        <v>0</v>
      </c>
      <c r="AA549" s="29">
        <f t="shared" si="136"/>
        <v>0</v>
      </c>
      <c r="AH549" s="25" cm="1">
        <f t="array" ref="AH549">INDEX(毎月固定!I$28:J$59,日次!$F549,2)</f>
        <v>0</v>
      </c>
      <c r="AI549" s="29">
        <f t="shared" si="122"/>
        <v>0</v>
      </c>
      <c r="AJ549" s="29">
        <f t="shared" si="123"/>
        <v>0</v>
      </c>
      <c r="AO549" s="29">
        <f t="shared" si="124"/>
        <v>0</v>
      </c>
      <c r="AP549" s="29">
        <f t="shared" si="125"/>
        <v>0</v>
      </c>
    </row>
    <row r="550" spans="1:42" x14ac:dyDescent="0.45">
      <c r="A550" s="26">
        <f t="shared" si="129"/>
        <v>548</v>
      </c>
      <c r="B550" s="24">
        <f t="shared" si="130"/>
        <v>46629</v>
      </c>
      <c r="C550" s="23">
        <f t="shared" si="126"/>
        <v>1</v>
      </c>
      <c r="D550" s="23">
        <f t="shared" si="127"/>
        <v>2027</v>
      </c>
      <c r="E550" s="23">
        <f t="shared" si="131"/>
        <v>8</v>
      </c>
      <c r="F550" s="23">
        <f t="shared" si="132"/>
        <v>30</v>
      </c>
      <c r="G550" s="23" t="str">
        <f t="shared" si="128"/>
        <v/>
      </c>
      <c r="H550" s="29">
        <f t="shared" si="133"/>
        <v>0</v>
      </c>
      <c r="N550" s="25" cm="1">
        <f t="array" ref="N550">INDEX(毎月固定!A$28:B$59,日次!$F550,2)</f>
        <v>0</v>
      </c>
      <c r="O550" s="29">
        <f t="shared" si="134"/>
        <v>0</v>
      </c>
      <c r="Y550" s="25" cm="1">
        <f t="array" ref="Y550">INDEX(毎月固定!E$28:F$59,日次!$F550,2)</f>
        <v>0</v>
      </c>
      <c r="Z550" s="29">
        <f t="shared" si="135"/>
        <v>0</v>
      </c>
      <c r="AA550" s="29">
        <f t="shared" si="136"/>
        <v>0</v>
      </c>
      <c r="AH550" s="25" cm="1">
        <f t="array" ref="AH550">INDEX(毎月固定!I$28:J$59,日次!$F550,2)</f>
        <v>0</v>
      </c>
      <c r="AI550" s="29">
        <f t="shared" si="122"/>
        <v>0</v>
      </c>
      <c r="AJ550" s="29">
        <f t="shared" si="123"/>
        <v>0</v>
      </c>
      <c r="AO550" s="29">
        <f t="shared" si="124"/>
        <v>0</v>
      </c>
      <c r="AP550" s="29">
        <f t="shared" si="125"/>
        <v>0</v>
      </c>
    </row>
    <row r="551" spans="1:42" x14ac:dyDescent="0.45">
      <c r="A551" s="26">
        <f t="shared" si="129"/>
        <v>549</v>
      </c>
      <c r="B551" s="24">
        <f t="shared" si="130"/>
        <v>46630</v>
      </c>
      <c r="C551" s="23">
        <f t="shared" si="126"/>
        <v>2</v>
      </c>
      <c r="D551" s="23">
        <f t="shared" si="127"/>
        <v>2027</v>
      </c>
      <c r="E551" s="23">
        <f t="shared" si="131"/>
        <v>8</v>
      </c>
      <c r="F551" s="23">
        <f t="shared" si="132"/>
        <v>32</v>
      </c>
      <c r="G551" s="23">
        <f t="shared" si="128"/>
        <v>1</v>
      </c>
      <c r="H551" s="29">
        <f t="shared" si="133"/>
        <v>0</v>
      </c>
      <c r="N551" s="25" cm="1">
        <f t="array" ref="N551">INDEX(毎月固定!A$28:B$59,日次!$F551,2)</f>
        <v>0</v>
      </c>
      <c r="O551" s="29">
        <f t="shared" si="134"/>
        <v>0</v>
      </c>
      <c r="Y551" s="25" cm="1">
        <f t="array" ref="Y551">INDEX(毎月固定!E$28:F$59,日次!$F551,2)</f>
        <v>0</v>
      </c>
      <c r="Z551" s="29">
        <f t="shared" si="135"/>
        <v>0</v>
      </c>
      <c r="AA551" s="29">
        <f t="shared" si="136"/>
        <v>0</v>
      </c>
      <c r="AH551" s="25" cm="1">
        <f t="array" ref="AH551">INDEX(毎月固定!I$28:J$59,日次!$F551,2)</f>
        <v>0</v>
      </c>
      <c r="AI551" s="29">
        <f t="shared" si="122"/>
        <v>0</v>
      </c>
      <c r="AJ551" s="29">
        <f t="shared" si="123"/>
        <v>0</v>
      </c>
      <c r="AO551" s="29">
        <f t="shared" si="124"/>
        <v>0</v>
      </c>
      <c r="AP551" s="29">
        <f t="shared" si="125"/>
        <v>0</v>
      </c>
    </row>
    <row r="552" spans="1:42" x14ac:dyDescent="0.45">
      <c r="A552" s="26">
        <f t="shared" si="129"/>
        <v>550</v>
      </c>
      <c r="B552" s="24">
        <f t="shared" si="130"/>
        <v>46631</v>
      </c>
      <c r="C552" s="23">
        <f t="shared" si="126"/>
        <v>3</v>
      </c>
      <c r="D552" s="23">
        <f t="shared" si="127"/>
        <v>2027</v>
      </c>
      <c r="E552" s="23">
        <f t="shared" si="131"/>
        <v>9</v>
      </c>
      <c r="F552" s="23">
        <f t="shared" si="132"/>
        <v>1</v>
      </c>
      <c r="G552" s="23" t="str">
        <f t="shared" si="128"/>
        <v/>
      </c>
      <c r="H552" s="29">
        <f t="shared" si="133"/>
        <v>0</v>
      </c>
      <c r="N552" s="25" cm="1">
        <f t="array" ref="N552">INDEX(毎月固定!A$28:B$59,日次!$F552,2)</f>
        <v>0</v>
      </c>
      <c r="O552" s="29">
        <f t="shared" si="134"/>
        <v>0</v>
      </c>
      <c r="Y552" s="25" cm="1">
        <f t="array" ref="Y552">INDEX(毎月固定!E$28:F$59,日次!$F552,2)</f>
        <v>0</v>
      </c>
      <c r="Z552" s="29">
        <f t="shared" si="135"/>
        <v>0</v>
      </c>
      <c r="AA552" s="29">
        <f t="shared" si="136"/>
        <v>0</v>
      </c>
      <c r="AH552" s="25" cm="1">
        <f t="array" ref="AH552">INDEX(毎月固定!I$28:J$59,日次!$F552,2)</f>
        <v>0</v>
      </c>
      <c r="AI552" s="29">
        <f t="shared" si="122"/>
        <v>0</v>
      </c>
      <c r="AJ552" s="29">
        <f t="shared" si="123"/>
        <v>0</v>
      </c>
      <c r="AO552" s="29">
        <f t="shared" si="124"/>
        <v>0</v>
      </c>
      <c r="AP552" s="29">
        <f t="shared" si="125"/>
        <v>0</v>
      </c>
    </row>
    <row r="553" spans="1:42" x14ac:dyDescent="0.45">
      <c r="A553" s="26">
        <f t="shared" si="129"/>
        <v>551</v>
      </c>
      <c r="B553" s="24">
        <f t="shared" si="130"/>
        <v>46632</v>
      </c>
      <c r="C553" s="23">
        <f t="shared" si="126"/>
        <v>4</v>
      </c>
      <c r="D553" s="23">
        <f t="shared" si="127"/>
        <v>2027</v>
      </c>
      <c r="E553" s="23">
        <f t="shared" si="131"/>
        <v>9</v>
      </c>
      <c r="F553" s="23">
        <f t="shared" si="132"/>
        <v>2</v>
      </c>
      <c r="G553" s="23" t="str">
        <f t="shared" si="128"/>
        <v/>
      </c>
      <c r="H553" s="29">
        <f t="shared" si="133"/>
        <v>0</v>
      </c>
      <c r="N553" s="25" cm="1">
        <f t="array" ref="N553">INDEX(毎月固定!A$28:B$59,日次!$F553,2)</f>
        <v>0</v>
      </c>
      <c r="O553" s="29">
        <f t="shared" si="134"/>
        <v>0</v>
      </c>
      <c r="Y553" s="25" cm="1">
        <f t="array" ref="Y553">INDEX(毎月固定!E$28:F$59,日次!$F553,2)</f>
        <v>0</v>
      </c>
      <c r="Z553" s="29">
        <f t="shared" si="135"/>
        <v>0</v>
      </c>
      <c r="AA553" s="29">
        <f t="shared" si="136"/>
        <v>0</v>
      </c>
      <c r="AH553" s="25" cm="1">
        <f t="array" ref="AH553">INDEX(毎月固定!I$28:J$59,日次!$F553,2)</f>
        <v>0</v>
      </c>
      <c r="AI553" s="29">
        <f t="shared" si="122"/>
        <v>0</v>
      </c>
      <c r="AJ553" s="29">
        <f t="shared" si="123"/>
        <v>0</v>
      </c>
      <c r="AO553" s="29">
        <f t="shared" si="124"/>
        <v>0</v>
      </c>
      <c r="AP553" s="29">
        <f t="shared" si="125"/>
        <v>0</v>
      </c>
    </row>
    <row r="554" spans="1:42" x14ac:dyDescent="0.45">
      <c r="A554" s="26">
        <f t="shared" si="129"/>
        <v>552</v>
      </c>
      <c r="B554" s="24">
        <f t="shared" si="130"/>
        <v>46633</v>
      </c>
      <c r="C554" s="23">
        <f t="shared" si="126"/>
        <v>5</v>
      </c>
      <c r="D554" s="23">
        <f t="shared" si="127"/>
        <v>2027</v>
      </c>
      <c r="E554" s="23">
        <f t="shared" si="131"/>
        <v>9</v>
      </c>
      <c r="F554" s="23">
        <f t="shared" si="132"/>
        <v>3</v>
      </c>
      <c r="G554" s="23" t="str">
        <f t="shared" si="128"/>
        <v/>
      </c>
      <c r="H554" s="29">
        <f t="shared" si="133"/>
        <v>0</v>
      </c>
      <c r="N554" s="25" cm="1">
        <f t="array" ref="N554">INDEX(毎月固定!A$28:B$59,日次!$F554,2)</f>
        <v>0</v>
      </c>
      <c r="O554" s="29">
        <f t="shared" si="134"/>
        <v>0</v>
      </c>
      <c r="Y554" s="25" cm="1">
        <f t="array" ref="Y554">INDEX(毎月固定!E$28:F$59,日次!$F554,2)</f>
        <v>0</v>
      </c>
      <c r="Z554" s="29">
        <f t="shared" si="135"/>
        <v>0</v>
      </c>
      <c r="AA554" s="29">
        <f t="shared" si="136"/>
        <v>0</v>
      </c>
      <c r="AH554" s="25" cm="1">
        <f t="array" ref="AH554">INDEX(毎月固定!I$28:J$59,日次!$F554,2)</f>
        <v>0</v>
      </c>
      <c r="AI554" s="29">
        <f t="shared" si="122"/>
        <v>0</v>
      </c>
      <c r="AJ554" s="29">
        <f t="shared" si="123"/>
        <v>0</v>
      </c>
      <c r="AO554" s="29">
        <f t="shared" si="124"/>
        <v>0</v>
      </c>
      <c r="AP554" s="29">
        <f t="shared" si="125"/>
        <v>0</v>
      </c>
    </row>
    <row r="555" spans="1:42" x14ac:dyDescent="0.45">
      <c r="A555" s="26">
        <f t="shared" si="129"/>
        <v>553</v>
      </c>
      <c r="B555" s="24">
        <f t="shared" si="130"/>
        <v>46634</v>
      </c>
      <c r="C555" s="23">
        <f t="shared" si="126"/>
        <v>6</v>
      </c>
      <c r="D555" s="23">
        <f t="shared" si="127"/>
        <v>2027</v>
      </c>
      <c r="E555" s="23">
        <f t="shared" si="131"/>
        <v>9</v>
      </c>
      <c r="F555" s="23">
        <f t="shared" si="132"/>
        <v>4</v>
      </c>
      <c r="G555" s="23" t="str">
        <f t="shared" si="128"/>
        <v/>
      </c>
      <c r="H555" s="29">
        <f t="shared" si="133"/>
        <v>0</v>
      </c>
      <c r="N555" s="25" cm="1">
        <f t="array" ref="N555">INDEX(毎月固定!A$28:B$59,日次!$F555,2)</f>
        <v>0</v>
      </c>
      <c r="O555" s="29">
        <f t="shared" si="134"/>
        <v>0</v>
      </c>
      <c r="Y555" s="25" cm="1">
        <f t="array" ref="Y555">INDEX(毎月固定!E$28:F$59,日次!$F555,2)</f>
        <v>0</v>
      </c>
      <c r="Z555" s="29">
        <f t="shared" si="135"/>
        <v>0</v>
      </c>
      <c r="AA555" s="29">
        <f t="shared" si="136"/>
        <v>0</v>
      </c>
      <c r="AH555" s="25" cm="1">
        <f t="array" ref="AH555">INDEX(毎月固定!I$28:J$59,日次!$F555,2)</f>
        <v>0</v>
      </c>
      <c r="AI555" s="29">
        <f t="shared" si="122"/>
        <v>0</v>
      </c>
      <c r="AJ555" s="29">
        <f t="shared" si="123"/>
        <v>0</v>
      </c>
      <c r="AO555" s="29">
        <f t="shared" si="124"/>
        <v>0</v>
      </c>
      <c r="AP555" s="29">
        <f t="shared" si="125"/>
        <v>0</v>
      </c>
    </row>
    <row r="556" spans="1:42" x14ac:dyDescent="0.45">
      <c r="A556" s="26">
        <f t="shared" si="129"/>
        <v>554</v>
      </c>
      <c r="B556" s="24">
        <f t="shared" si="130"/>
        <v>46635</v>
      </c>
      <c r="C556" s="23">
        <f t="shared" si="126"/>
        <v>7</v>
      </c>
      <c r="D556" s="23">
        <f t="shared" si="127"/>
        <v>2027</v>
      </c>
      <c r="E556" s="23">
        <f t="shared" si="131"/>
        <v>9</v>
      </c>
      <c r="F556" s="23">
        <f t="shared" si="132"/>
        <v>5</v>
      </c>
      <c r="G556" s="23" t="str">
        <f t="shared" si="128"/>
        <v/>
      </c>
      <c r="H556" s="29">
        <f t="shared" si="133"/>
        <v>0</v>
      </c>
      <c r="N556" s="25" cm="1">
        <f t="array" ref="N556">INDEX(毎月固定!A$28:B$59,日次!$F556,2)</f>
        <v>0</v>
      </c>
      <c r="O556" s="29">
        <f t="shared" si="134"/>
        <v>0</v>
      </c>
      <c r="Y556" s="25" cm="1">
        <f t="array" ref="Y556">INDEX(毎月固定!E$28:F$59,日次!$F556,2)</f>
        <v>0</v>
      </c>
      <c r="Z556" s="29">
        <f t="shared" si="135"/>
        <v>0</v>
      </c>
      <c r="AA556" s="29">
        <f t="shared" si="136"/>
        <v>0</v>
      </c>
      <c r="AH556" s="25" cm="1">
        <f t="array" ref="AH556">INDEX(毎月固定!I$28:J$59,日次!$F556,2)</f>
        <v>0</v>
      </c>
      <c r="AI556" s="29">
        <f t="shared" si="122"/>
        <v>0</v>
      </c>
      <c r="AJ556" s="29">
        <f t="shared" si="123"/>
        <v>0</v>
      </c>
      <c r="AO556" s="29">
        <f t="shared" si="124"/>
        <v>0</v>
      </c>
      <c r="AP556" s="29">
        <f t="shared" si="125"/>
        <v>0</v>
      </c>
    </row>
    <row r="557" spans="1:42" x14ac:dyDescent="0.45">
      <c r="A557" s="26">
        <f t="shared" si="129"/>
        <v>555</v>
      </c>
      <c r="B557" s="24">
        <f t="shared" si="130"/>
        <v>46636</v>
      </c>
      <c r="C557" s="23">
        <f t="shared" si="126"/>
        <v>1</v>
      </c>
      <c r="D557" s="23">
        <f t="shared" si="127"/>
        <v>2027</v>
      </c>
      <c r="E557" s="23">
        <f t="shared" si="131"/>
        <v>9</v>
      </c>
      <c r="F557" s="23">
        <f t="shared" si="132"/>
        <v>6</v>
      </c>
      <c r="G557" s="23" t="str">
        <f t="shared" si="128"/>
        <v/>
      </c>
      <c r="H557" s="29">
        <f t="shared" si="133"/>
        <v>0</v>
      </c>
      <c r="N557" s="25" cm="1">
        <f t="array" ref="N557">INDEX(毎月固定!A$28:B$59,日次!$F557,2)</f>
        <v>0</v>
      </c>
      <c r="O557" s="29">
        <f t="shared" si="134"/>
        <v>0</v>
      </c>
      <c r="Y557" s="25" cm="1">
        <f t="array" ref="Y557">INDEX(毎月固定!E$28:F$59,日次!$F557,2)</f>
        <v>0</v>
      </c>
      <c r="Z557" s="29">
        <f t="shared" si="135"/>
        <v>0</v>
      </c>
      <c r="AA557" s="29">
        <f t="shared" si="136"/>
        <v>0</v>
      </c>
      <c r="AH557" s="25" cm="1">
        <f t="array" ref="AH557">INDEX(毎月固定!I$28:J$59,日次!$F557,2)</f>
        <v>0</v>
      </c>
      <c r="AI557" s="29">
        <f t="shared" si="122"/>
        <v>0</v>
      </c>
      <c r="AJ557" s="29">
        <f t="shared" si="123"/>
        <v>0</v>
      </c>
      <c r="AO557" s="29">
        <f t="shared" si="124"/>
        <v>0</v>
      </c>
      <c r="AP557" s="29">
        <f t="shared" si="125"/>
        <v>0</v>
      </c>
    </row>
    <row r="558" spans="1:42" x14ac:dyDescent="0.45">
      <c r="A558" s="26">
        <f t="shared" si="129"/>
        <v>556</v>
      </c>
      <c r="B558" s="24">
        <f t="shared" si="130"/>
        <v>46637</v>
      </c>
      <c r="C558" s="23">
        <f t="shared" si="126"/>
        <v>2</v>
      </c>
      <c r="D558" s="23">
        <f t="shared" si="127"/>
        <v>2027</v>
      </c>
      <c r="E558" s="23">
        <f t="shared" si="131"/>
        <v>9</v>
      </c>
      <c r="F558" s="23">
        <f t="shared" si="132"/>
        <v>7</v>
      </c>
      <c r="G558" s="23" t="str">
        <f t="shared" si="128"/>
        <v/>
      </c>
      <c r="H558" s="29">
        <f t="shared" si="133"/>
        <v>0</v>
      </c>
      <c r="N558" s="25" cm="1">
        <f t="array" ref="N558">INDEX(毎月固定!A$28:B$59,日次!$F558,2)</f>
        <v>0</v>
      </c>
      <c r="O558" s="29">
        <f t="shared" si="134"/>
        <v>0</v>
      </c>
      <c r="Y558" s="25" cm="1">
        <f t="array" ref="Y558">INDEX(毎月固定!E$28:F$59,日次!$F558,2)</f>
        <v>0</v>
      </c>
      <c r="Z558" s="29">
        <f t="shared" si="135"/>
        <v>0</v>
      </c>
      <c r="AA558" s="29">
        <f t="shared" si="136"/>
        <v>0</v>
      </c>
      <c r="AH558" s="25" cm="1">
        <f t="array" ref="AH558">INDEX(毎月固定!I$28:J$59,日次!$F558,2)</f>
        <v>0</v>
      </c>
      <c r="AI558" s="29">
        <f t="shared" si="122"/>
        <v>0</v>
      </c>
      <c r="AJ558" s="29">
        <f t="shared" si="123"/>
        <v>0</v>
      </c>
      <c r="AO558" s="29">
        <f t="shared" si="124"/>
        <v>0</v>
      </c>
      <c r="AP558" s="29">
        <f t="shared" si="125"/>
        <v>0</v>
      </c>
    </row>
    <row r="559" spans="1:42" x14ac:dyDescent="0.45">
      <c r="A559" s="26">
        <f t="shared" si="129"/>
        <v>557</v>
      </c>
      <c r="B559" s="24">
        <f t="shared" si="130"/>
        <v>46638</v>
      </c>
      <c r="C559" s="23">
        <f t="shared" si="126"/>
        <v>3</v>
      </c>
      <c r="D559" s="23">
        <f t="shared" si="127"/>
        <v>2027</v>
      </c>
      <c r="E559" s="23">
        <f t="shared" si="131"/>
        <v>9</v>
      </c>
      <c r="F559" s="23">
        <f t="shared" si="132"/>
        <v>8</v>
      </c>
      <c r="G559" s="23" t="str">
        <f t="shared" si="128"/>
        <v/>
      </c>
      <c r="H559" s="29">
        <f t="shared" si="133"/>
        <v>0</v>
      </c>
      <c r="N559" s="25" cm="1">
        <f t="array" ref="N559">INDEX(毎月固定!A$28:B$59,日次!$F559,2)</f>
        <v>0</v>
      </c>
      <c r="O559" s="29">
        <f t="shared" si="134"/>
        <v>0</v>
      </c>
      <c r="Y559" s="25" cm="1">
        <f t="array" ref="Y559">INDEX(毎月固定!E$28:F$59,日次!$F559,2)</f>
        <v>0</v>
      </c>
      <c r="Z559" s="29">
        <f t="shared" si="135"/>
        <v>0</v>
      </c>
      <c r="AA559" s="29">
        <f t="shared" si="136"/>
        <v>0</v>
      </c>
      <c r="AH559" s="25" cm="1">
        <f t="array" ref="AH559">INDEX(毎月固定!I$28:J$59,日次!$F559,2)</f>
        <v>0</v>
      </c>
      <c r="AI559" s="29">
        <f t="shared" si="122"/>
        <v>0</v>
      </c>
      <c r="AJ559" s="29">
        <f t="shared" si="123"/>
        <v>0</v>
      </c>
      <c r="AO559" s="29">
        <f t="shared" si="124"/>
        <v>0</v>
      </c>
      <c r="AP559" s="29">
        <f t="shared" si="125"/>
        <v>0</v>
      </c>
    </row>
    <row r="560" spans="1:42" x14ac:dyDescent="0.45">
      <c r="A560" s="26">
        <f t="shared" si="129"/>
        <v>558</v>
      </c>
      <c r="B560" s="24">
        <f t="shared" si="130"/>
        <v>46639</v>
      </c>
      <c r="C560" s="23">
        <f t="shared" si="126"/>
        <v>4</v>
      </c>
      <c r="D560" s="23">
        <f t="shared" si="127"/>
        <v>2027</v>
      </c>
      <c r="E560" s="23">
        <f t="shared" si="131"/>
        <v>9</v>
      </c>
      <c r="F560" s="23">
        <f t="shared" si="132"/>
        <v>9</v>
      </c>
      <c r="G560" s="23" t="str">
        <f t="shared" si="128"/>
        <v/>
      </c>
      <c r="H560" s="29">
        <f t="shared" si="133"/>
        <v>0</v>
      </c>
      <c r="N560" s="25" cm="1">
        <f t="array" ref="N560">INDEX(毎月固定!A$28:B$59,日次!$F560,2)</f>
        <v>0</v>
      </c>
      <c r="O560" s="29">
        <f t="shared" si="134"/>
        <v>0</v>
      </c>
      <c r="Y560" s="25" cm="1">
        <f t="array" ref="Y560">INDEX(毎月固定!E$28:F$59,日次!$F560,2)</f>
        <v>0</v>
      </c>
      <c r="Z560" s="29">
        <f t="shared" si="135"/>
        <v>0</v>
      </c>
      <c r="AA560" s="29">
        <f t="shared" si="136"/>
        <v>0</v>
      </c>
      <c r="AH560" s="25" cm="1">
        <f t="array" ref="AH560">INDEX(毎月固定!I$28:J$59,日次!$F560,2)</f>
        <v>0</v>
      </c>
      <c r="AI560" s="29">
        <f t="shared" si="122"/>
        <v>0</v>
      </c>
      <c r="AJ560" s="29">
        <f t="shared" si="123"/>
        <v>0</v>
      </c>
      <c r="AO560" s="29">
        <f t="shared" si="124"/>
        <v>0</v>
      </c>
      <c r="AP560" s="29">
        <f t="shared" si="125"/>
        <v>0</v>
      </c>
    </row>
    <row r="561" spans="1:42" x14ac:dyDescent="0.45">
      <c r="A561" s="26">
        <f t="shared" si="129"/>
        <v>559</v>
      </c>
      <c r="B561" s="24">
        <f t="shared" si="130"/>
        <v>46640</v>
      </c>
      <c r="C561" s="23">
        <f t="shared" si="126"/>
        <v>5</v>
      </c>
      <c r="D561" s="23">
        <f t="shared" si="127"/>
        <v>2027</v>
      </c>
      <c r="E561" s="23">
        <f t="shared" si="131"/>
        <v>9</v>
      </c>
      <c r="F561" s="23">
        <f t="shared" si="132"/>
        <v>10</v>
      </c>
      <c r="G561" s="23" t="str">
        <f t="shared" si="128"/>
        <v/>
      </c>
      <c r="H561" s="29">
        <f t="shared" si="133"/>
        <v>0</v>
      </c>
      <c r="N561" s="25" cm="1">
        <f t="array" ref="N561">INDEX(毎月固定!A$28:B$59,日次!$F561,2)</f>
        <v>0</v>
      </c>
      <c r="O561" s="29">
        <f t="shared" si="134"/>
        <v>0</v>
      </c>
      <c r="Y561" s="25" cm="1">
        <f t="array" ref="Y561">INDEX(毎月固定!E$28:F$59,日次!$F561,2)</f>
        <v>0</v>
      </c>
      <c r="Z561" s="29">
        <f t="shared" si="135"/>
        <v>0</v>
      </c>
      <c r="AA561" s="29">
        <f t="shared" si="136"/>
        <v>0</v>
      </c>
      <c r="AH561" s="25" cm="1">
        <f t="array" ref="AH561">INDEX(毎月固定!I$28:J$59,日次!$F561,2)</f>
        <v>0</v>
      </c>
      <c r="AI561" s="29">
        <f t="shared" si="122"/>
        <v>0</v>
      </c>
      <c r="AJ561" s="29">
        <f t="shared" si="123"/>
        <v>0</v>
      </c>
      <c r="AO561" s="29">
        <f t="shared" si="124"/>
        <v>0</v>
      </c>
      <c r="AP561" s="29">
        <f t="shared" si="125"/>
        <v>0</v>
      </c>
    </row>
    <row r="562" spans="1:42" x14ac:dyDescent="0.45">
      <c r="A562" s="26">
        <f t="shared" si="129"/>
        <v>560</v>
      </c>
      <c r="B562" s="24">
        <f t="shared" si="130"/>
        <v>46641</v>
      </c>
      <c r="C562" s="23">
        <f t="shared" si="126"/>
        <v>6</v>
      </c>
      <c r="D562" s="23">
        <f t="shared" si="127"/>
        <v>2027</v>
      </c>
      <c r="E562" s="23">
        <f t="shared" si="131"/>
        <v>9</v>
      </c>
      <c r="F562" s="23">
        <f t="shared" si="132"/>
        <v>11</v>
      </c>
      <c r="G562" s="23" t="str">
        <f t="shared" si="128"/>
        <v/>
      </c>
      <c r="H562" s="29">
        <f t="shared" si="133"/>
        <v>0</v>
      </c>
      <c r="N562" s="25" cm="1">
        <f t="array" ref="N562">INDEX(毎月固定!A$28:B$59,日次!$F562,2)</f>
        <v>0</v>
      </c>
      <c r="O562" s="29">
        <f t="shared" si="134"/>
        <v>0</v>
      </c>
      <c r="Y562" s="25" cm="1">
        <f t="array" ref="Y562">INDEX(毎月固定!E$28:F$59,日次!$F562,2)</f>
        <v>0</v>
      </c>
      <c r="Z562" s="29">
        <f t="shared" si="135"/>
        <v>0</v>
      </c>
      <c r="AA562" s="29">
        <f t="shared" si="136"/>
        <v>0</v>
      </c>
      <c r="AH562" s="25" cm="1">
        <f t="array" ref="AH562">INDEX(毎月固定!I$28:J$59,日次!$F562,2)</f>
        <v>0</v>
      </c>
      <c r="AI562" s="29">
        <f t="shared" si="122"/>
        <v>0</v>
      </c>
      <c r="AJ562" s="29">
        <f t="shared" si="123"/>
        <v>0</v>
      </c>
      <c r="AO562" s="29">
        <f t="shared" si="124"/>
        <v>0</v>
      </c>
      <c r="AP562" s="29">
        <f t="shared" si="125"/>
        <v>0</v>
      </c>
    </row>
    <row r="563" spans="1:42" x14ac:dyDescent="0.45">
      <c r="A563" s="26">
        <f t="shared" si="129"/>
        <v>561</v>
      </c>
      <c r="B563" s="24">
        <f t="shared" si="130"/>
        <v>46642</v>
      </c>
      <c r="C563" s="23">
        <f t="shared" si="126"/>
        <v>7</v>
      </c>
      <c r="D563" s="23">
        <f t="shared" si="127"/>
        <v>2027</v>
      </c>
      <c r="E563" s="23">
        <f t="shared" si="131"/>
        <v>9</v>
      </c>
      <c r="F563" s="23">
        <f t="shared" si="132"/>
        <v>12</v>
      </c>
      <c r="G563" s="23" t="str">
        <f t="shared" si="128"/>
        <v/>
      </c>
      <c r="H563" s="29">
        <f t="shared" si="133"/>
        <v>0</v>
      </c>
      <c r="N563" s="25" cm="1">
        <f t="array" ref="N563">INDEX(毎月固定!A$28:B$59,日次!$F563,2)</f>
        <v>0</v>
      </c>
      <c r="O563" s="29">
        <f t="shared" si="134"/>
        <v>0</v>
      </c>
      <c r="Y563" s="25" cm="1">
        <f t="array" ref="Y563">INDEX(毎月固定!E$28:F$59,日次!$F563,2)</f>
        <v>0</v>
      </c>
      <c r="Z563" s="29">
        <f t="shared" si="135"/>
        <v>0</v>
      </c>
      <c r="AA563" s="29">
        <f t="shared" si="136"/>
        <v>0</v>
      </c>
      <c r="AH563" s="25" cm="1">
        <f t="array" ref="AH563">INDEX(毎月固定!I$28:J$59,日次!$F563,2)</f>
        <v>0</v>
      </c>
      <c r="AI563" s="29">
        <f t="shared" si="122"/>
        <v>0</v>
      </c>
      <c r="AJ563" s="29">
        <f t="shared" si="123"/>
        <v>0</v>
      </c>
      <c r="AO563" s="29">
        <f t="shared" si="124"/>
        <v>0</v>
      </c>
      <c r="AP563" s="29">
        <f t="shared" si="125"/>
        <v>0</v>
      </c>
    </row>
    <row r="564" spans="1:42" x14ac:dyDescent="0.45">
      <c r="A564" s="26">
        <f t="shared" si="129"/>
        <v>562</v>
      </c>
      <c r="B564" s="24">
        <f t="shared" si="130"/>
        <v>46643</v>
      </c>
      <c r="C564" s="23">
        <f t="shared" si="126"/>
        <v>1</v>
      </c>
      <c r="D564" s="23">
        <f t="shared" si="127"/>
        <v>2027</v>
      </c>
      <c r="E564" s="23">
        <f t="shared" si="131"/>
        <v>9</v>
      </c>
      <c r="F564" s="23">
        <f t="shared" si="132"/>
        <v>13</v>
      </c>
      <c r="G564" s="23" t="str">
        <f t="shared" si="128"/>
        <v/>
      </c>
      <c r="H564" s="29">
        <f t="shared" si="133"/>
        <v>0</v>
      </c>
      <c r="N564" s="25" cm="1">
        <f t="array" ref="N564">INDEX(毎月固定!A$28:B$59,日次!$F564,2)</f>
        <v>0</v>
      </c>
      <c r="O564" s="29">
        <f t="shared" si="134"/>
        <v>0</v>
      </c>
      <c r="Y564" s="25" cm="1">
        <f t="array" ref="Y564">INDEX(毎月固定!E$28:F$59,日次!$F564,2)</f>
        <v>0</v>
      </c>
      <c r="Z564" s="29">
        <f t="shared" si="135"/>
        <v>0</v>
      </c>
      <c r="AA564" s="29">
        <f t="shared" si="136"/>
        <v>0</v>
      </c>
      <c r="AH564" s="25" cm="1">
        <f t="array" ref="AH564">INDEX(毎月固定!I$28:J$59,日次!$F564,2)</f>
        <v>0</v>
      </c>
      <c r="AI564" s="29">
        <f t="shared" si="122"/>
        <v>0</v>
      </c>
      <c r="AJ564" s="29">
        <f t="shared" si="123"/>
        <v>0</v>
      </c>
      <c r="AO564" s="29">
        <f t="shared" si="124"/>
        <v>0</v>
      </c>
      <c r="AP564" s="29">
        <f t="shared" si="125"/>
        <v>0</v>
      </c>
    </row>
    <row r="565" spans="1:42" x14ac:dyDescent="0.45">
      <c r="A565" s="26">
        <f t="shared" si="129"/>
        <v>563</v>
      </c>
      <c r="B565" s="24">
        <f t="shared" si="130"/>
        <v>46644</v>
      </c>
      <c r="C565" s="23">
        <f t="shared" si="126"/>
        <v>2</v>
      </c>
      <c r="D565" s="23">
        <f t="shared" si="127"/>
        <v>2027</v>
      </c>
      <c r="E565" s="23">
        <f t="shared" si="131"/>
        <v>9</v>
      </c>
      <c r="F565" s="23">
        <f t="shared" si="132"/>
        <v>14</v>
      </c>
      <c r="G565" s="23" t="str">
        <f t="shared" si="128"/>
        <v/>
      </c>
      <c r="H565" s="29">
        <f t="shared" si="133"/>
        <v>0</v>
      </c>
      <c r="N565" s="25" cm="1">
        <f t="array" ref="N565">INDEX(毎月固定!A$28:B$59,日次!$F565,2)</f>
        <v>0</v>
      </c>
      <c r="O565" s="29">
        <f t="shared" si="134"/>
        <v>0</v>
      </c>
      <c r="Y565" s="25" cm="1">
        <f t="array" ref="Y565">INDEX(毎月固定!E$28:F$59,日次!$F565,2)</f>
        <v>0</v>
      </c>
      <c r="Z565" s="29">
        <f t="shared" si="135"/>
        <v>0</v>
      </c>
      <c r="AA565" s="29">
        <f t="shared" si="136"/>
        <v>0</v>
      </c>
      <c r="AH565" s="25" cm="1">
        <f t="array" ref="AH565">INDEX(毎月固定!I$28:J$59,日次!$F565,2)</f>
        <v>0</v>
      </c>
      <c r="AI565" s="29">
        <f t="shared" si="122"/>
        <v>0</v>
      </c>
      <c r="AJ565" s="29">
        <f t="shared" si="123"/>
        <v>0</v>
      </c>
      <c r="AO565" s="29">
        <f t="shared" si="124"/>
        <v>0</v>
      </c>
      <c r="AP565" s="29">
        <f t="shared" si="125"/>
        <v>0</v>
      </c>
    </row>
    <row r="566" spans="1:42" x14ac:dyDescent="0.45">
      <c r="A566" s="26">
        <f t="shared" si="129"/>
        <v>564</v>
      </c>
      <c r="B566" s="24">
        <f t="shared" si="130"/>
        <v>46645</v>
      </c>
      <c r="C566" s="23">
        <f t="shared" si="126"/>
        <v>3</v>
      </c>
      <c r="D566" s="23">
        <f t="shared" si="127"/>
        <v>2027</v>
      </c>
      <c r="E566" s="23">
        <f t="shared" si="131"/>
        <v>9</v>
      </c>
      <c r="F566" s="23">
        <f t="shared" si="132"/>
        <v>15</v>
      </c>
      <c r="G566" s="23" t="str">
        <f t="shared" si="128"/>
        <v/>
      </c>
      <c r="H566" s="29">
        <f t="shared" si="133"/>
        <v>0</v>
      </c>
      <c r="N566" s="25" cm="1">
        <f t="array" ref="N566">INDEX(毎月固定!A$28:B$59,日次!$F566,2)</f>
        <v>0</v>
      </c>
      <c r="O566" s="29">
        <f t="shared" si="134"/>
        <v>0</v>
      </c>
      <c r="Y566" s="25" cm="1">
        <f t="array" ref="Y566">INDEX(毎月固定!E$28:F$59,日次!$F566,2)</f>
        <v>0</v>
      </c>
      <c r="Z566" s="29">
        <f t="shared" si="135"/>
        <v>0</v>
      </c>
      <c r="AA566" s="29">
        <f t="shared" si="136"/>
        <v>0</v>
      </c>
      <c r="AH566" s="25" cm="1">
        <f t="array" ref="AH566">INDEX(毎月固定!I$28:J$59,日次!$F566,2)</f>
        <v>0</v>
      </c>
      <c r="AI566" s="29">
        <f t="shared" si="122"/>
        <v>0</v>
      </c>
      <c r="AJ566" s="29">
        <f t="shared" si="123"/>
        <v>0</v>
      </c>
      <c r="AO566" s="29">
        <f t="shared" si="124"/>
        <v>0</v>
      </c>
      <c r="AP566" s="29">
        <f t="shared" si="125"/>
        <v>0</v>
      </c>
    </row>
    <row r="567" spans="1:42" x14ac:dyDescent="0.45">
      <c r="A567" s="26">
        <f t="shared" si="129"/>
        <v>565</v>
      </c>
      <c r="B567" s="24">
        <f t="shared" si="130"/>
        <v>46646</v>
      </c>
      <c r="C567" s="23">
        <f t="shared" si="126"/>
        <v>4</v>
      </c>
      <c r="D567" s="23">
        <f t="shared" si="127"/>
        <v>2027</v>
      </c>
      <c r="E567" s="23">
        <f t="shared" si="131"/>
        <v>9</v>
      </c>
      <c r="F567" s="23">
        <f t="shared" si="132"/>
        <v>16</v>
      </c>
      <c r="G567" s="23" t="str">
        <f t="shared" si="128"/>
        <v/>
      </c>
      <c r="H567" s="29">
        <f t="shared" si="133"/>
        <v>0</v>
      </c>
      <c r="N567" s="25" cm="1">
        <f t="array" ref="N567">INDEX(毎月固定!A$28:B$59,日次!$F567,2)</f>
        <v>0</v>
      </c>
      <c r="O567" s="29">
        <f t="shared" si="134"/>
        <v>0</v>
      </c>
      <c r="Y567" s="25" cm="1">
        <f t="array" ref="Y567">INDEX(毎月固定!E$28:F$59,日次!$F567,2)</f>
        <v>0</v>
      </c>
      <c r="Z567" s="29">
        <f t="shared" si="135"/>
        <v>0</v>
      </c>
      <c r="AA567" s="29">
        <f t="shared" si="136"/>
        <v>0</v>
      </c>
      <c r="AH567" s="25" cm="1">
        <f t="array" ref="AH567">INDEX(毎月固定!I$28:J$59,日次!$F567,2)</f>
        <v>0</v>
      </c>
      <c r="AI567" s="29">
        <f t="shared" si="122"/>
        <v>0</v>
      </c>
      <c r="AJ567" s="29">
        <f t="shared" si="123"/>
        <v>0</v>
      </c>
      <c r="AO567" s="29">
        <f t="shared" si="124"/>
        <v>0</v>
      </c>
      <c r="AP567" s="29">
        <f t="shared" si="125"/>
        <v>0</v>
      </c>
    </row>
    <row r="568" spans="1:42" x14ac:dyDescent="0.45">
      <c r="A568" s="26">
        <f t="shared" si="129"/>
        <v>566</v>
      </c>
      <c r="B568" s="24">
        <f t="shared" si="130"/>
        <v>46647</v>
      </c>
      <c r="C568" s="23">
        <f t="shared" si="126"/>
        <v>5</v>
      </c>
      <c r="D568" s="23">
        <f t="shared" si="127"/>
        <v>2027</v>
      </c>
      <c r="E568" s="23">
        <f t="shared" si="131"/>
        <v>9</v>
      </c>
      <c r="F568" s="23">
        <f t="shared" si="132"/>
        <v>17</v>
      </c>
      <c r="G568" s="23" t="str">
        <f t="shared" si="128"/>
        <v/>
      </c>
      <c r="H568" s="29">
        <f t="shared" si="133"/>
        <v>0</v>
      </c>
      <c r="N568" s="25" cm="1">
        <f t="array" ref="N568">INDEX(毎月固定!A$28:B$59,日次!$F568,2)</f>
        <v>0</v>
      </c>
      <c r="O568" s="29">
        <f t="shared" si="134"/>
        <v>0</v>
      </c>
      <c r="Y568" s="25" cm="1">
        <f t="array" ref="Y568">INDEX(毎月固定!E$28:F$59,日次!$F568,2)</f>
        <v>0</v>
      </c>
      <c r="Z568" s="29">
        <f t="shared" si="135"/>
        <v>0</v>
      </c>
      <c r="AA568" s="29">
        <f t="shared" si="136"/>
        <v>0</v>
      </c>
      <c r="AH568" s="25" cm="1">
        <f t="array" ref="AH568">INDEX(毎月固定!I$28:J$59,日次!$F568,2)</f>
        <v>0</v>
      </c>
      <c r="AI568" s="29">
        <f t="shared" si="122"/>
        <v>0</v>
      </c>
      <c r="AJ568" s="29">
        <f t="shared" si="123"/>
        <v>0</v>
      </c>
      <c r="AO568" s="29">
        <f t="shared" si="124"/>
        <v>0</v>
      </c>
      <c r="AP568" s="29">
        <f t="shared" si="125"/>
        <v>0</v>
      </c>
    </row>
    <row r="569" spans="1:42" x14ac:dyDescent="0.45">
      <c r="A569" s="26">
        <f t="shared" si="129"/>
        <v>567</v>
      </c>
      <c r="B569" s="24">
        <f t="shared" si="130"/>
        <v>46648</v>
      </c>
      <c r="C569" s="23">
        <f t="shared" si="126"/>
        <v>6</v>
      </c>
      <c r="D569" s="23">
        <f t="shared" si="127"/>
        <v>2027</v>
      </c>
      <c r="E569" s="23">
        <f t="shared" si="131"/>
        <v>9</v>
      </c>
      <c r="F569" s="23">
        <f t="shared" si="132"/>
        <v>18</v>
      </c>
      <c r="G569" s="23" t="str">
        <f t="shared" si="128"/>
        <v/>
      </c>
      <c r="H569" s="29">
        <f t="shared" si="133"/>
        <v>0</v>
      </c>
      <c r="N569" s="25" cm="1">
        <f t="array" ref="N569">INDEX(毎月固定!A$28:B$59,日次!$F569,2)</f>
        <v>0</v>
      </c>
      <c r="O569" s="29">
        <f t="shared" si="134"/>
        <v>0</v>
      </c>
      <c r="Y569" s="25" cm="1">
        <f t="array" ref="Y569">INDEX(毎月固定!E$28:F$59,日次!$F569,2)</f>
        <v>0</v>
      </c>
      <c r="Z569" s="29">
        <f t="shared" si="135"/>
        <v>0</v>
      </c>
      <c r="AA569" s="29">
        <f t="shared" si="136"/>
        <v>0</v>
      </c>
      <c r="AH569" s="25" cm="1">
        <f t="array" ref="AH569">INDEX(毎月固定!I$28:J$59,日次!$F569,2)</f>
        <v>0</v>
      </c>
      <c r="AI569" s="29">
        <f t="shared" si="122"/>
        <v>0</v>
      </c>
      <c r="AJ569" s="29">
        <f t="shared" si="123"/>
        <v>0</v>
      </c>
      <c r="AO569" s="29">
        <f t="shared" si="124"/>
        <v>0</v>
      </c>
      <c r="AP569" s="29">
        <f t="shared" si="125"/>
        <v>0</v>
      </c>
    </row>
    <row r="570" spans="1:42" x14ac:dyDescent="0.45">
      <c r="A570" s="26">
        <f t="shared" si="129"/>
        <v>568</v>
      </c>
      <c r="B570" s="24">
        <f t="shared" si="130"/>
        <v>46649</v>
      </c>
      <c r="C570" s="23">
        <f t="shared" si="126"/>
        <v>7</v>
      </c>
      <c r="D570" s="23">
        <f t="shared" si="127"/>
        <v>2027</v>
      </c>
      <c r="E570" s="23">
        <f t="shared" si="131"/>
        <v>9</v>
      </c>
      <c r="F570" s="23">
        <f t="shared" si="132"/>
        <v>19</v>
      </c>
      <c r="G570" s="23" t="str">
        <f t="shared" si="128"/>
        <v/>
      </c>
      <c r="H570" s="29">
        <f t="shared" si="133"/>
        <v>0</v>
      </c>
      <c r="N570" s="25" cm="1">
        <f t="array" ref="N570">INDEX(毎月固定!A$28:B$59,日次!$F570,2)</f>
        <v>0</v>
      </c>
      <c r="O570" s="29">
        <f t="shared" si="134"/>
        <v>0</v>
      </c>
      <c r="Y570" s="25" cm="1">
        <f t="array" ref="Y570">INDEX(毎月固定!E$28:F$59,日次!$F570,2)</f>
        <v>0</v>
      </c>
      <c r="Z570" s="29">
        <f t="shared" si="135"/>
        <v>0</v>
      </c>
      <c r="AA570" s="29">
        <f t="shared" si="136"/>
        <v>0</v>
      </c>
      <c r="AH570" s="25" cm="1">
        <f t="array" ref="AH570">INDEX(毎月固定!I$28:J$59,日次!$F570,2)</f>
        <v>0</v>
      </c>
      <c r="AI570" s="29">
        <f t="shared" si="122"/>
        <v>0</v>
      </c>
      <c r="AJ570" s="29">
        <f t="shared" si="123"/>
        <v>0</v>
      </c>
      <c r="AO570" s="29">
        <f t="shared" si="124"/>
        <v>0</v>
      </c>
      <c r="AP570" s="29">
        <f t="shared" si="125"/>
        <v>0</v>
      </c>
    </row>
    <row r="571" spans="1:42" x14ac:dyDescent="0.45">
      <c r="A571" s="26">
        <f t="shared" si="129"/>
        <v>569</v>
      </c>
      <c r="B571" s="24">
        <f t="shared" si="130"/>
        <v>46650</v>
      </c>
      <c r="C571" s="23">
        <f t="shared" si="126"/>
        <v>1</v>
      </c>
      <c r="D571" s="23">
        <f t="shared" si="127"/>
        <v>2027</v>
      </c>
      <c r="E571" s="23">
        <f t="shared" si="131"/>
        <v>9</v>
      </c>
      <c r="F571" s="23">
        <f t="shared" si="132"/>
        <v>20</v>
      </c>
      <c r="G571" s="23" t="str">
        <f t="shared" si="128"/>
        <v/>
      </c>
      <c r="H571" s="29">
        <f t="shared" si="133"/>
        <v>0</v>
      </c>
      <c r="N571" s="25" cm="1">
        <f t="array" ref="N571">INDEX(毎月固定!A$28:B$59,日次!$F571,2)</f>
        <v>0</v>
      </c>
      <c r="O571" s="29">
        <f t="shared" si="134"/>
        <v>0</v>
      </c>
      <c r="Y571" s="25" cm="1">
        <f t="array" ref="Y571">INDEX(毎月固定!E$28:F$59,日次!$F571,2)</f>
        <v>0</v>
      </c>
      <c r="Z571" s="29">
        <f t="shared" si="135"/>
        <v>0</v>
      </c>
      <c r="AA571" s="29">
        <f t="shared" si="136"/>
        <v>0</v>
      </c>
      <c r="AH571" s="25" cm="1">
        <f t="array" ref="AH571">INDEX(毎月固定!I$28:J$59,日次!$F571,2)</f>
        <v>0</v>
      </c>
      <c r="AI571" s="29">
        <f t="shared" si="122"/>
        <v>0</v>
      </c>
      <c r="AJ571" s="29">
        <f t="shared" si="123"/>
        <v>0</v>
      </c>
      <c r="AO571" s="29">
        <f t="shared" si="124"/>
        <v>0</v>
      </c>
      <c r="AP571" s="29">
        <f t="shared" si="125"/>
        <v>0</v>
      </c>
    </row>
    <row r="572" spans="1:42" x14ac:dyDescent="0.45">
      <c r="A572" s="26">
        <f t="shared" si="129"/>
        <v>570</v>
      </c>
      <c r="B572" s="24">
        <f t="shared" si="130"/>
        <v>46651</v>
      </c>
      <c r="C572" s="23">
        <f t="shared" si="126"/>
        <v>2</v>
      </c>
      <c r="D572" s="23">
        <f t="shared" si="127"/>
        <v>2027</v>
      </c>
      <c r="E572" s="23">
        <f t="shared" si="131"/>
        <v>9</v>
      </c>
      <c r="F572" s="23">
        <f t="shared" si="132"/>
        <v>21</v>
      </c>
      <c r="G572" s="23" t="str">
        <f t="shared" si="128"/>
        <v/>
      </c>
      <c r="H572" s="29">
        <f t="shared" si="133"/>
        <v>0</v>
      </c>
      <c r="N572" s="25" cm="1">
        <f t="array" ref="N572">INDEX(毎月固定!A$28:B$59,日次!$F572,2)</f>
        <v>0</v>
      </c>
      <c r="O572" s="29">
        <f t="shared" si="134"/>
        <v>0</v>
      </c>
      <c r="Y572" s="25" cm="1">
        <f t="array" ref="Y572">INDEX(毎月固定!E$28:F$59,日次!$F572,2)</f>
        <v>0</v>
      </c>
      <c r="Z572" s="29">
        <f t="shared" si="135"/>
        <v>0</v>
      </c>
      <c r="AA572" s="29">
        <f t="shared" si="136"/>
        <v>0</v>
      </c>
      <c r="AH572" s="25" cm="1">
        <f t="array" ref="AH572">INDEX(毎月固定!I$28:J$59,日次!$F572,2)</f>
        <v>0</v>
      </c>
      <c r="AI572" s="29">
        <f t="shared" si="122"/>
        <v>0</v>
      </c>
      <c r="AJ572" s="29">
        <f t="shared" si="123"/>
        <v>0</v>
      </c>
      <c r="AO572" s="29">
        <f t="shared" si="124"/>
        <v>0</v>
      </c>
      <c r="AP572" s="29">
        <f t="shared" si="125"/>
        <v>0</v>
      </c>
    </row>
    <row r="573" spans="1:42" x14ac:dyDescent="0.45">
      <c r="A573" s="26">
        <f t="shared" si="129"/>
        <v>571</v>
      </c>
      <c r="B573" s="24">
        <f t="shared" si="130"/>
        <v>46652</v>
      </c>
      <c r="C573" s="23">
        <f t="shared" si="126"/>
        <v>3</v>
      </c>
      <c r="D573" s="23">
        <f t="shared" si="127"/>
        <v>2027</v>
      </c>
      <c r="E573" s="23">
        <f t="shared" si="131"/>
        <v>9</v>
      </c>
      <c r="F573" s="23">
        <f t="shared" si="132"/>
        <v>22</v>
      </c>
      <c r="G573" s="23" t="str">
        <f t="shared" si="128"/>
        <v/>
      </c>
      <c r="H573" s="29">
        <f t="shared" si="133"/>
        <v>0</v>
      </c>
      <c r="N573" s="25" cm="1">
        <f t="array" ref="N573">INDEX(毎月固定!A$28:B$59,日次!$F573,2)</f>
        <v>0</v>
      </c>
      <c r="O573" s="29">
        <f t="shared" si="134"/>
        <v>0</v>
      </c>
      <c r="Y573" s="25" cm="1">
        <f t="array" ref="Y573">INDEX(毎月固定!E$28:F$59,日次!$F573,2)</f>
        <v>0</v>
      </c>
      <c r="Z573" s="29">
        <f t="shared" si="135"/>
        <v>0</v>
      </c>
      <c r="AA573" s="29">
        <f t="shared" si="136"/>
        <v>0</v>
      </c>
      <c r="AH573" s="25" cm="1">
        <f t="array" ref="AH573">INDEX(毎月固定!I$28:J$59,日次!$F573,2)</f>
        <v>0</v>
      </c>
      <c r="AI573" s="29">
        <f t="shared" si="122"/>
        <v>0</v>
      </c>
      <c r="AJ573" s="29">
        <f t="shared" si="123"/>
        <v>0</v>
      </c>
      <c r="AO573" s="29">
        <f t="shared" si="124"/>
        <v>0</v>
      </c>
      <c r="AP573" s="29">
        <f t="shared" si="125"/>
        <v>0</v>
      </c>
    </row>
    <row r="574" spans="1:42" x14ac:dyDescent="0.45">
      <c r="A574" s="26">
        <f t="shared" si="129"/>
        <v>572</v>
      </c>
      <c r="B574" s="24">
        <f t="shared" si="130"/>
        <v>46653</v>
      </c>
      <c r="C574" s="23">
        <f t="shared" si="126"/>
        <v>4</v>
      </c>
      <c r="D574" s="23">
        <f t="shared" si="127"/>
        <v>2027</v>
      </c>
      <c r="E574" s="23">
        <f t="shared" si="131"/>
        <v>9</v>
      </c>
      <c r="F574" s="23">
        <f t="shared" si="132"/>
        <v>23</v>
      </c>
      <c r="G574" s="23" t="str">
        <f t="shared" si="128"/>
        <v/>
      </c>
      <c r="H574" s="29">
        <f t="shared" si="133"/>
        <v>0</v>
      </c>
      <c r="N574" s="25" cm="1">
        <f t="array" ref="N574">INDEX(毎月固定!A$28:B$59,日次!$F574,2)</f>
        <v>0</v>
      </c>
      <c r="O574" s="29">
        <f t="shared" si="134"/>
        <v>0</v>
      </c>
      <c r="Y574" s="25" cm="1">
        <f t="array" ref="Y574">INDEX(毎月固定!E$28:F$59,日次!$F574,2)</f>
        <v>0</v>
      </c>
      <c r="Z574" s="29">
        <f t="shared" si="135"/>
        <v>0</v>
      </c>
      <c r="AA574" s="29">
        <f t="shared" si="136"/>
        <v>0</v>
      </c>
      <c r="AH574" s="25" cm="1">
        <f t="array" ref="AH574">INDEX(毎月固定!I$28:J$59,日次!$F574,2)</f>
        <v>0</v>
      </c>
      <c r="AI574" s="29">
        <f t="shared" si="122"/>
        <v>0</v>
      </c>
      <c r="AJ574" s="29">
        <f t="shared" si="123"/>
        <v>0</v>
      </c>
      <c r="AO574" s="29">
        <f t="shared" si="124"/>
        <v>0</v>
      </c>
      <c r="AP574" s="29">
        <f t="shared" si="125"/>
        <v>0</v>
      </c>
    </row>
    <row r="575" spans="1:42" x14ac:dyDescent="0.45">
      <c r="A575" s="26">
        <f t="shared" si="129"/>
        <v>573</v>
      </c>
      <c r="B575" s="24">
        <f t="shared" si="130"/>
        <v>46654</v>
      </c>
      <c r="C575" s="23">
        <f t="shared" si="126"/>
        <v>5</v>
      </c>
      <c r="D575" s="23">
        <f t="shared" si="127"/>
        <v>2027</v>
      </c>
      <c r="E575" s="23">
        <f t="shared" si="131"/>
        <v>9</v>
      </c>
      <c r="F575" s="23">
        <f t="shared" si="132"/>
        <v>24</v>
      </c>
      <c r="G575" s="23" t="str">
        <f t="shared" si="128"/>
        <v/>
      </c>
      <c r="H575" s="29">
        <f t="shared" si="133"/>
        <v>0</v>
      </c>
      <c r="N575" s="25" cm="1">
        <f t="array" ref="N575">INDEX(毎月固定!A$28:B$59,日次!$F575,2)</f>
        <v>0</v>
      </c>
      <c r="O575" s="29">
        <f t="shared" si="134"/>
        <v>0</v>
      </c>
      <c r="Y575" s="25" cm="1">
        <f t="array" ref="Y575">INDEX(毎月固定!E$28:F$59,日次!$F575,2)</f>
        <v>0</v>
      </c>
      <c r="Z575" s="29">
        <f t="shared" si="135"/>
        <v>0</v>
      </c>
      <c r="AA575" s="29">
        <f t="shared" si="136"/>
        <v>0</v>
      </c>
      <c r="AH575" s="25" cm="1">
        <f t="array" ref="AH575">INDEX(毎月固定!I$28:J$59,日次!$F575,2)</f>
        <v>0</v>
      </c>
      <c r="AI575" s="29">
        <f t="shared" si="122"/>
        <v>0</v>
      </c>
      <c r="AJ575" s="29">
        <f t="shared" si="123"/>
        <v>0</v>
      </c>
      <c r="AO575" s="29">
        <f t="shared" si="124"/>
        <v>0</v>
      </c>
      <c r="AP575" s="29">
        <f t="shared" si="125"/>
        <v>0</v>
      </c>
    </row>
    <row r="576" spans="1:42" x14ac:dyDescent="0.45">
      <c r="A576" s="26">
        <f t="shared" si="129"/>
        <v>574</v>
      </c>
      <c r="B576" s="24">
        <f t="shared" si="130"/>
        <v>46655</v>
      </c>
      <c r="C576" s="23">
        <f t="shared" si="126"/>
        <v>6</v>
      </c>
      <c r="D576" s="23">
        <f t="shared" si="127"/>
        <v>2027</v>
      </c>
      <c r="E576" s="23">
        <f t="shared" si="131"/>
        <v>9</v>
      </c>
      <c r="F576" s="23">
        <f t="shared" si="132"/>
        <v>25</v>
      </c>
      <c r="G576" s="23" t="str">
        <f t="shared" si="128"/>
        <v/>
      </c>
      <c r="H576" s="29">
        <f t="shared" si="133"/>
        <v>0</v>
      </c>
      <c r="N576" s="25" cm="1">
        <f t="array" ref="N576">INDEX(毎月固定!A$28:B$59,日次!$F576,2)</f>
        <v>0</v>
      </c>
      <c r="O576" s="29">
        <f t="shared" si="134"/>
        <v>0</v>
      </c>
      <c r="Y576" s="25" cm="1">
        <f t="array" ref="Y576">INDEX(毎月固定!E$28:F$59,日次!$F576,2)</f>
        <v>0</v>
      </c>
      <c r="Z576" s="29">
        <f t="shared" si="135"/>
        <v>0</v>
      </c>
      <c r="AA576" s="29">
        <f t="shared" si="136"/>
        <v>0</v>
      </c>
      <c r="AH576" s="25" cm="1">
        <f t="array" ref="AH576">INDEX(毎月固定!I$28:J$59,日次!$F576,2)</f>
        <v>0</v>
      </c>
      <c r="AI576" s="29">
        <f t="shared" si="122"/>
        <v>0</v>
      </c>
      <c r="AJ576" s="29">
        <f t="shared" si="123"/>
        <v>0</v>
      </c>
      <c r="AO576" s="29">
        <f t="shared" si="124"/>
        <v>0</v>
      </c>
      <c r="AP576" s="29">
        <f t="shared" si="125"/>
        <v>0</v>
      </c>
    </row>
    <row r="577" spans="1:42" x14ac:dyDescent="0.45">
      <c r="A577" s="26">
        <f t="shared" si="129"/>
        <v>575</v>
      </c>
      <c r="B577" s="24">
        <f t="shared" si="130"/>
        <v>46656</v>
      </c>
      <c r="C577" s="23">
        <f t="shared" si="126"/>
        <v>7</v>
      </c>
      <c r="D577" s="23">
        <f t="shared" si="127"/>
        <v>2027</v>
      </c>
      <c r="E577" s="23">
        <f t="shared" si="131"/>
        <v>9</v>
      </c>
      <c r="F577" s="23">
        <f t="shared" si="132"/>
        <v>26</v>
      </c>
      <c r="G577" s="23" t="str">
        <f t="shared" si="128"/>
        <v/>
      </c>
      <c r="H577" s="29">
        <f t="shared" si="133"/>
        <v>0</v>
      </c>
      <c r="N577" s="25" cm="1">
        <f t="array" ref="N577">INDEX(毎月固定!A$28:B$59,日次!$F577,2)</f>
        <v>0</v>
      </c>
      <c r="O577" s="29">
        <f t="shared" si="134"/>
        <v>0</v>
      </c>
      <c r="Y577" s="25" cm="1">
        <f t="array" ref="Y577">INDEX(毎月固定!E$28:F$59,日次!$F577,2)</f>
        <v>0</v>
      </c>
      <c r="Z577" s="29">
        <f t="shared" si="135"/>
        <v>0</v>
      </c>
      <c r="AA577" s="29">
        <f t="shared" si="136"/>
        <v>0</v>
      </c>
      <c r="AH577" s="25" cm="1">
        <f t="array" ref="AH577">INDEX(毎月固定!I$28:J$59,日次!$F577,2)</f>
        <v>0</v>
      </c>
      <c r="AI577" s="29">
        <f t="shared" si="122"/>
        <v>0</v>
      </c>
      <c r="AJ577" s="29">
        <f t="shared" si="123"/>
        <v>0</v>
      </c>
      <c r="AO577" s="29">
        <f t="shared" si="124"/>
        <v>0</v>
      </c>
      <c r="AP577" s="29">
        <f t="shared" si="125"/>
        <v>0</v>
      </c>
    </row>
    <row r="578" spans="1:42" x14ac:dyDescent="0.45">
      <c r="A578" s="26">
        <f t="shared" si="129"/>
        <v>576</v>
      </c>
      <c r="B578" s="24">
        <f t="shared" si="130"/>
        <v>46657</v>
      </c>
      <c r="C578" s="23">
        <f t="shared" si="126"/>
        <v>1</v>
      </c>
      <c r="D578" s="23">
        <f t="shared" si="127"/>
        <v>2027</v>
      </c>
      <c r="E578" s="23">
        <f t="shared" si="131"/>
        <v>9</v>
      </c>
      <c r="F578" s="23">
        <f t="shared" si="132"/>
        <v>27</v>
      </c>
      <c r="G578" s="23" t="str">
        <f t="shared" si="128"/>
        <v/>
      </c>
      <c r="H578" s="29">
        <f t="shared" si="133"/>
        <v>0</v>
      </c>
      <c r="N578" s="25" cm="1">
        <f t="array" ref="N578">INDEX(毎月固定!A$28:B$59,日次!$F578,2)</f>
        <v>0</v>
      </c>
      <c r="O578" s="29">
        <f t="shared" si="134"/>
        <v>0</v>
      </c>
      <c r="Y578" s="25" cm="1">
        <f t="array" ref="Y578">INDEX(毎月固定!E$28:F$59,日次!$F578,2)</f>
        <v>0</v>
      </c>
      <c r="Z578" s="29">
        <f t="shared" si="135"/>
        <v>0</v>
      </c>
      <c r="AA578" s="29">
        <f t="shared" si="136"/>
        <v>0</v>
      </c>
      <c r="AH578" s="25" cm="1">
        <f t="array" ref="AH578">INDEX(毎月固定!I$28:J$59,日次!$F578,2)</f>
        <v>0</v>
      </c>
      <c r="AI578" s="29">
        <f t="shared" si="122"/>
        <v>0</v>
      </c>
      <c r="AJ578" s="29">
        <f t="shared" si="123"/>
        <v>0</v>
      </c>
      <c r="AO578" s="29">
        <f t="shared" si="124"/>
        <v>0</v>
      </c>
      <c r="AP578" s="29">
        <f t="shared" si="125"/>
        <v>0</v>
      </c>
    </row>
    <row r="579" spans="1:42" x14ac:dyDescent="0.45">
      <c r="A579" s="26">
        <f t="shared" si="129"/>
        <v>577</v>
      </c>
      <c r="B579" s="24">
        <f t="shared" si="130"/>
        <v>46658</v>
      </c>
      <c r="C579" s="23">
        <f t="shared" si="126"/>
        <v>2</v>
      </c>
      <c r="D579" s="23">
        <f t="shared" si="127"/>
        <v>2027</v>
      </c>
      <c r="E579" s="23">
        <f t="shared" si="131"/>
        <v>9</v>
      </c>
      <c r="F579" s="23">
        <f t="shared" si="132"/>
        <v>28</v>
      </c>
      <c r="G579" s="23" t="str">
        <f t="shared" si="128"/>
        <v/>
      </c>
      <c r="H579" s="29">
        <f t="shared" si="133"/>
        <v>0</v>
      </c>
      <c r="N579" s="25" cm="1">
        <f t="array" ref="N579">INDEX(毎月固定!A$28:B$59,日次!$F579,2)</f>
        <v>0</v>
      </c>
      <c r="O579" s="29">
        <f t="shared" si="134"/>
        <v>0</v>
      </c>
      <c r="Y579" s="25" cm="1">
        <f t="array" ref="Y579">INDEX(毎月固定!E$28:F$59,日次!$F579,2)</f>
        <v>0</v>
      </c>
      <c r="Z579" s="29">
        <f t="shared" si="135"/>
        <v>0</v>
      </c>
      <c r="AA579" s="29">
        <f t="shared" si="136"/>
        <v>0</v>
      </c>
      <c r="AH579" s="25" cm="1">
        <f t="array" ref="AH579">INDEX(毎月固定!I$28:J$59,日次!$F579,2)</f>
        <v>0</v>
      </c>
      <c r="AI579" s="29">
        <f t="shared" ref="AI579:AI642" si="137">SUM(AB579,AD579,-AF579,-AH579)</f>
        <v>0</v>
      </c>
      <c r="AJ579" s="29">
        <f t="shared" ref="AJ579:AJ642" si="138">AA579+AI579</f>
        <v>0</v>
      </c>
      <c r="AO579" s="29">
        <f t="shared" si="124"/>
        <v>0</v>
      </c>
      <c r="AP579" s="29">
        <f t="shared" si="125"/>
        <v>0</v>
      </c>
    </row>
    <row r="580" spans="1:42" x14ac:dyDescent="0.45">
      <c r="A580" s="26">
        <f t="shared" si="129"/>
        <v>578</v>
      </c>
      <c r="B580" s="24">
        <f t="shared" si="130"/>
        <v>46659</v>
      </c>
      <c r="C580" s="23">
        <f t="shared" si="126"/>
        <v>3</v>
      </c>
      <c r="D580" s="23">
        <f t="shared" si="127"/>
        <v>2027</v>
      </c>
      <c r="E580" s="23">
        <f t="shared" si="131"/>
        <v>9</v>
      </c>
      <c r="F580" s="23">
        <f t="shared" si="132"/>
        <v>29</v>
      </c>
      <c r="G580" s="23" t="str">
        <f t="shared" si="128"/>
        <v/>
      </c>
      <c r="H580" s="29">
        <f t="shared" si="133"/>
        <v>0</v>
      </c>
      <c r="N580" s="25" cm="1">
        <f t="array" ref="N580">INDEX(毎月固定!A$28:B$59,日次!$F580,2)</f>
        <v>0</v>
      </c>
      <c r="O580" s="29">
        <f t="shared" si="134"/>
        <v>0</v>
      </c>
      <c r="Y580" s="25" cm="1">
        <f t="array" ref="Y580">INDEX(毎月固定!E$28:F$59,日次!$F580,2)</f>
        <v>0</v>
      </c>
      <c r="Z580" s="29">
        <f t="shared" si="135"/>
        <v>0</v>
      </c>
      <c r="AA580" s="29">
        <f t="shared" si="136"/>
        <v>0</v>
      </c>
      <c r="AH580" s="25" cm="1">
        <f t="array" ref="AH580">INDEX(毎月固定!I$28:J$59,日次!$F580,2)</f>
        <v>0</v>
      </c>
      <c r="AI580" s="29">
        <f t="shared" si="137"/>
        <v>0</v>
      </c>
      <c r="AJ580" s="29">
        <f t="shared" si="138"/>
        <v>0</v>
      </c>
      <c r="AO580" s="29">
        <f t="shared" si="124"/>
        <v>0</v>
      </c>
      <c r="AP580" s="29">
        <f t="shared" si="125"/>
        <v>0</v>
      </c>
    </row>
    <row r="581" spans="1:42" x14ac:dyDescent="0.45">
      <c r="A581" s="26">
        <f t="shared" si="129"/>
        <v>579</v>
      </c>
      <c r="B581" s="24">
        <f t="shared" si="130"/>
        <v>46660</v>
      </c>
      <c r="C581" s="23">
        <f t="shared" si="126"/>
        <v>4</v>
      </c>
      <c r="D581" s="23">
        <f t="shared" si="127"/>
        <v>2027</v>
      </c>
      <c r="E581" s="23">
        <f t="shared" si="131"/>
        <v>9</v>
      </c>
      <c r="F581" s="23">
        <f t="shared" si="132"/>
        <v>32</v>
      </c>
      <c r="G581" s="23">
        <f t="shared" si="128"/>
        <v>1</v>
      </c>
      <c r="H581" s="29">
        <f t="shared" si="133"/>
        <v>0</v>
      </c>
      <c r="N581" s="25" cm="1">
        <f t="array" ref="N581">INDEX(毎月固定!A$28:B$59,日次!$F581,2)</f>
        <v>0</v>
      </c>
      <c r="O581" s="29">
        <f t="shared" si="134"/>
        <v>0</v>
      </c>
      <c r="Y581" s="25" cm="1">
        <f t="array" ref="Y581">INDEX(毎月固定!E$28:F$59,日次!$F581,2)</f>
        <v>0</v>
      </c>
      <c r="Z581" s="29">
        <f t="shared" si="135"/>
        <v>0</v>
      </c>
      <c r="AA581" s="29">
        <f t="shared" si="136"/>
        <v>0</v>
      </c>
      <c r="AH581" s="25" cm="1">
        <f t="array" ref="AH581">INDEX(毎月固定!I$28:J$59,日次!$F581,2)</f>
        <v>0</v>
      </c>
      <c r="AI581" s="29">
        <f t="shared" si="137"/>
        <v>0</v>
      </c>
      <c r="AJ581" s="29">
        <f t="shared" si="138"/>
        <v>0</v>
      </c>
      <c r="AO581" s="29">
        <f t="shared" ref="AO581:AO644" si="139">AO580+AK581-AM581</f>
        <v>0</v>
      </c>
      <c r="AP581" s="29">
        <f t="shared" ref="AP581:AP644" si="140">AP580+AL581-AN581</f>
        <v>0</v>
      </c>
    </row>
    <row r="582" spans="1:42" x14ac:dyDescent="0.45">
      <c r="A582" s="26">
        <f t="shared" si="129"/>
        <v>580</v>
      </c>
      <c r="B582" s="24">
        <f t="shared" si="130"/>
        <v>46661</v>
      </c>
      <c r="C582" s="23">
        <f t="shared" si="126"/>
        <v>5</v>
      </c>
      <c r="D582" s="23">
        <f t="shared" si="127"/>
        <v>2027</v>
      </c>
      <c r="E582" s="23">
        <f t="shared" si="131"/>
        <v>10</v>
      </c>
      <c r="F582" s="23">
        <f t="shared" si="132"/>
        <v>1</v>
      </c>
      <c r="G582" s="23" t="str">
        <f t="shared" si="128"/>
        <v/>
      </c>
      <c r="H582" s="29">
        <f t="shared" si="133"/>
        <v>0</v>
      </c>
      <c r="N582" s="25" cm="1">
        <f t="array" ref="N582">INDEX(毎月固定!A$28:B$59,日次!$F582,2)</f>
        <v>0</v>
      </c>
      <c r="O582" s="29">
        <f t="shared" si="134"/>
        <v>0</v>
      </c>
      <c r="Y582" s="25" cm="1">
        <f t="array" ref="Y582">INDEX(毎月固定!E$28:F$59,日次!$F582,2)</f>
        <v>0</v>
      </c>
      <c r="Z582" s="29">
        <f t="shared" si="135"/>
        <v>0</v>
      </c>
      <c r="AA582" s="29">
        <f t="shared" si="136"/>
        <v>0</v>
      </c>
      <c r="AH582" s="25" cm="1">
        <f t="array" ref="AH582">INDEX(毎月固定!I$28:J$59,日次!$F582,2)</f>
        <v>0</v>
      </c>
      <c r="AI582" s="29">
        <f t="shared" si="137"/>
        <v>0</v>
      </c>
      <c r="AJ582" s="29">
        <f t="shared" si="138"/>
        <v>0</v>
      </c>
      <c r="AO582" s="29">
        <f t="shared" si="139"/>
        <v>0</v>
      </c>
      <c r="AP582" s="29">
        <f t="shared" si="140"/>
        <v>0</v>
      </c>
    </row>
    <row r="583" spans="1:42" x14ac:dyDescent="0.45">
      <c r="A583" s="26">
        <f t="shared" si="129"/>
        <v>581</v>
      </c>
      <c r="B583" s="24">
        <f t="shared" si="130"/>
        <v>46662</v>
      </c>
      <c r="C583" s="23">
        <f t="shared" si="126"/>
        <v>6</v>
      </c>
      <c r="D583" s="23">
        <f t="shared" si="127"/>
        <v>2027</v>
      </c>
      <c r="E583" s="23">
        <f t="shared" si="131"/>
        <v>10</v>
      </c>
      <c r="F583" s="23">
        <f t="shared" si="132"/>
        <v>2</v>
      </c>
      <c r="G583" s="23" t="str">
        <f t="shared" si="128"/>
        <v/>
      </c>
      <c r="H583" s="29">
        <f t="shared" si="133"/>
        <v>0</v>
      </c>
      <c r="N583" s="25" cm="1">
        <f t="array" ref="N583">INDEX(毎月固定!A$28:B$59,日次!$F583,2)</f>
        <v>0</v>
      </c>
      <c r="O583" s="29">
        <f t="shared" si="134"/>
        <v>0</v>
      </c>
      <c r="Y583" s="25" cm="1">
        <f t="array" ref="Y583">INDEX(毎月固定!E$28:F$59,日次!$F583,2)</f>
        <v>0</v>
      </c>
      <c r="Z583" s="29">
        <f t="shared" si="135"/>
        <v>0</v>
      </c>
      <c r="AA583" s="29">
        <f t="shared" si="136"/>
        <v>0</v>
      </c>
      <c r="AH583" s="25" cm="1">
        <f t="array" ref="AH583">INDEX(毎月固定!I$28:J$59,日次!$F583,2)</f>
        <v>0</v>
      </c>
      <c r="AI583" s="29">
        <f t="shared" si="137"/>
        <v>0</v>
      </c>
      <c r="AJ583" s="29">
        <f t="shared" si="138"/>
        <v>0</v>
      </c>
      <c r="AO583" s="29">
        <f t="shared" si="139"/>
        <v>0</v>
      </c>
      <c r="AP583" s="29">
        <f t="shared" si="140"/>
        <v>0</v>
      </c>
    </row>
    <row r="584" spans="1:42" x14ac:dyDescent="0.45">
      <c r="A584" s="26">
        <f t="shared" si="129"/>
        <v>582</v>
      </c>
      <c r="B584" s="24">
        <f t="shared" si="130"/>
        <v>46663</v>
      </c>
      <c r="C584" s="23">
        <f t="shared" si="126"/>
        <v>7</v>
      </c>
      <c r="D584" s="23">
        <f t="shared" si="127"/>
        <v>2027</v>
      </c>
      <c r="E584" s="23">
        <f t="shared" si="131"/>
        <v>10</v>
      </c>
      <c r="F584" s="23">
        <f t="shared" si="132"/>
        <v>3</v>
      </c>
      <c r="G584" s="23" t="str">
        <f t="shared" si="128"/>
        <v/>
      </c>
      <c r="H584" s="29">
        <f t="shared" si="133"/>
        <v>0</v>
      </c>
      <c r="N584" s="25" cm="1">
        <f t="array" ref="N584">INDEX(毎月固定!A$28:B$59,日次!$F584,2)</f>
        <v>0</v>
      </c>
      <c r="O584" s="29">
        <f t="shared" si="134"/>
        <v>0</v>
      </c>
      <c r="Y584" s="25" cm="1">
        <f t="array" ref="Y584">INDEX(毎月固定!E$28:F$59,日次!$F584,2)</f>
        <v>0</v>
      </c>
      <c r="Z584" s="29">
        <f t="shared" si="135"/>
        <v>0</v>
      </c>
      <c r="AA584" s="29">
        <f t="shared" si="136"/>
        <v>0</v>
      </c>
      <c r="AH584" s="25" cm="1">
        <f t="array" ref="AH584">INDEX(毎月固定!I$28:J$59,日次!$F584,2)</f>
        <v>0</v>
      </c>
      <c r="AI584" s="29">
        <f t="shared" si="137"/>
        <v>0</v>
      </c>
      <c r="AJ584" s="29">
        <f t="shared" si="138"/>
        <v>0</v>
      </c>
      <c r="AO584" s="29">
        <f t="shared" si="139"/>
        <v>0</v>
      </c>
      <c r="AP584" s="29">
        <f t="shared" si="140"/>
        <v>0</v>
      </c>
    </row>
    <row r="585" spans="1:42" x14ac:dyDescent="0.45">
      <c r="A585" s="26">
        <f t="shared" si="129"/>
        <v>583</v>
      </c>
      <c r="B585" s="24">
        <f t="shared" si="130"/>
        <v>46664</v>
      </c>
      <c r="C585" s="23">
        <f t="shared" si="126"/>
        <v>1</v>
      </c>
      <c r="D585" s="23">
        <f t="shared" si="127"/>
        <v>2027</v>
      </c>
      <c r="E585" s="23">
        <f t="shared" si="131"/>
        <v>10</v>
      </c>
      <c r="F585" s="23">
        <f t="shared" si="132"/>
        <v>4</v>
      </c>
      <c r="G585" s="23" t="str">
        <f t="shared" si="128"/>
        <v/>
      </c>
      <c r="H585" s="29">
        <f t="shared" si="133"/>
        <v>0</v>
      </c>
      <c r="N585" s="25" cm="1">
        <f t="array" ref="N585">INDEX(毎月固定!A$28:B$59,日次!$F585,2)</f>
        <v>0</v>
      </c>
      <c r="O585" s="29">
        <f t="shared" si="134"/>
        <v>0</v>
      </c>
      <c r="Y585" s="25" cm="1">
        <f t="array" ref="Y585">INDEX(毎月固定!E$28:F$59,日次!$F585,2)</f>
        <v>0</v>
      </c>
      <c r="Z585" s="29">
        <f t="shared" si="135"/>
        <v>0</v>
      </c>
      <c r="AA585" s="29">
        <f t="shared" si="136"/>
        <v>0</v>
      </c>
      <c r="AH585" s="25" cm="1">
        <f t="array" ref="AH585">INDEX(毎月固定!I$28:J$59,日次!$F585,2)</f>
        <v>0</v>
      </c>
      <c r="AI585" s="29">
        <f t="shared" si="137"/>
        <v>0</v>
      </c>
      <c r="AJ585" s="29">
        <f t="shared" si="138"/>
        <v>0</v>
      </c>
      <c r="AO585" s="29">
        <f t="shared" si="139"/>
        <v>0</v>
      </c>
      <c r="AP585" s="29">
        <f t="shared" si="140"/>
        <v>0</v>
      </c>
    </row>
    <row r="586" spans="1:42" x14ac:dyDescent="0.45">
      <c r="A586" s="26">
        <f t="shared" si="129"/>
        <v>584</v>
      </c>
      <c r="B586" s="24">
        <f t="shared" si="130"/>
        <v>46665</v>
      </c>
      <c r="C586" s="23">
        <f t="shared" si="126"/>
        <v>2</v>
      </c>
      <c r="D586" s="23">
        <f t="shared" si="127"/>
        <v>2027</v>
      </c>
      <c r="E586" s="23">
        <f t="shared" si="131"/>
        <v>10</v>
      </c>
      <c r="F586" s="23">
        <f t="shared" si="132"/>
        <v>5</v>
      </c>
      <c r="G586" s="23" t="str">
        <f t="shared" si="128"/>
        <v/>
      </c>
      <c r="H586" s="29">
        <f t="shared" si="133"/>
        <v>0</v>
      </c>
      <c r="N586" s="25" cm="1">
        <f t="array" ref="N586">INDEX(毎月固定!A$28:B$59,日次!$F586,2)</f>
        <v>0</v>
      </c>
      <c r="O586" s="29">
        <f t="shared" si="134"/>
        <v>0</v>
      </c>
      <c r="Y586" s="25" cm="1">
        <f t="array" ref="Y586">INDEX(毎月固定!E$28:F$59,日次!$F586,2)</f>
        <v>0</v>
      </c>
      <c r="Z586" s="29">
        <f t="shared" si="135"/>
        <v>0</v>
      </c>
      <c r="AA586" s="29">
        <f t="shared" si="136"/>
        <v>0</v>
      </c>
      <c r="AH586" s="25" cm="1">
        <f t="array" ref="AH586">INDEX(毎月固定!I$28:J$59,日次!$F586,2)</f>
        <v>0</v>
      </c>
      <c r="AI586" s="29">
        <f t="shared" si="137"/>
        <v>0</v>
      </c>
      <c r="AJ586" s="29">
        <f t="shared" si="138"/>
        <v>0</v>
      </c>
      <c r="AO586" s="29">
        <f t="shared" si="139"/>
        <v>0</v>
      </c>
      <c r="AP586" s="29">
        <f t="shared" si="140"/>
        <v>0</v>
      </c>
    </row>
    <row r="587" spans="1:42" x14ac:dyDescent="0.45">
      <c r="A587" s="26">
        <f t="shared" si="129"/>
        <v>585</v>
      </c>
      <c r="B587" s="24">
        <f t="shared" si="130"/>
        <v>46666</v>
      </c>
      <c r="C587" s="23">
        <f t="shared" si="126"/>
        <v>3</v>
      </c>
      <c r="D587" s="23">
        <f t="shared" si="127"/>
        <v>2027</v>
      </c>
      <c r="E587" s="23">
        <f t="shared" si="131"/>
        <v>10</v>
      </c>
      <c r="F587" s="23">
        <f t="shared" si="132"/>
        <v>6</v>
      </c>
      <c r="G587" s="23" t="str">
        <f t="shared" si="128"/>
        <v/>
      </c>
      <c r="H587" s="29">
        <f t="shared" si="133"/>
        <v>0</v>
      </c>
      <c r="N587" s="25" cm="1">
        <f t="array" ref="N587">INDEX(毎月固定!A$28:B$59,日次!$F587,2)</f>
        <v>0</v>
      </c>
      <c r="O587" s="29">
        <f t="shared" si="134"/>
        <v>0</v>
      </c>
      <c r="Y587" s="25" cm="1">
        <f t="array" ref="Y587">INDEX(毎月固定!E$28:F$59,日次!$F587,2)</f>
        <v>0</v>
      </c>
      <c r="Z587" s="29">
        <f t="shared" si="135"/>
        <v>0</v>
      </c>
      <c r="AA587" s="29">
        <f t="shared" si="136"/>
        <v>0</v>
      </c>
      <c r="AH587" s="25" cm="1">
        <f t="array" ref="AH587">INDEX(毎月固定!I$28:J$59,日次!$F587,2)</f>
        <v>0</v>
      </c>
      <c r="AI587" s="29">
        <f t="shared" si="137"/>
        <v>0</v>
      </c>
      <c r="AJ587" s="29">
        <f t="shared" si="138"/>
        <v>0</v>
      </c>
      <c r="AO587" s="29">
        <f t="shared" si="139"/>
        <v>0</v>
      </c>
      <c r="AP587" s="29">
        <f t="shared" si="140"/>
        <v>0</v>
      </c>
    </row>
    <row r="588" spans="1:42" x14ac:dyDescent="0.45">
      <c r="A588" s="26">
        <f t="shared" si="129"/>
        <v>586</v>
      </c>
      <c r="B588" s="24">
        <f t="shared" si="130"/>
        <v>46667</v>
      </c>
      <c r="C588" s="23">
        <f t="shared" si="126"/>
        <v>4</v>
      </c>
      <c r="D588" s="23">
        <f t="shared" si="127"/>
        <v>2027</v>
      </c>
      <c r="E588" s="23">
        <f t="shared" si="131"/>
        <v>10</v>
      </c>
      <c r="F588" s="23">
        <f t="shared" si="132"/>
        <v>7</v>
      </c>
      <c r="G588" s="23" t="str">
        <f t="shared" si="128"/>
        <v/>
      </c>
      <c r="H588" s="29">
        <f t="shared" si="133"/>
        <v>0</v>
      </c>
      <c r="N588" s="25" cm="1">
        <f t="array" ref="N588">INDEX(毎月固定!A$28:B$59,日次!$F588,2)</f>
        <v>0</v>
      </c>
      <c r="O588" s="29">
        <f t="shared" si="134"/>
        <v>0</v>
      </c>
      <c r="Y588" s="25" cm="1">
        <f t="array" ref="Y588">INDEX(毎月固定!E$28:F$59,日次!$F588,2)</f>
        <v>0</v>
      </c>
      <c r="Z588" s="29">
        <f t="shared" si="135"/>
        <v>0</v>
      </c>
      <c r="AA588" s="29">
        <f t="shared" si="136"/>
        <v>0</v>
      </c>
      <c r="AH588" s="25" cm="1">
        <f t="array" ref="AH588">INDEX(毎月固定!I$28:J$59,日次!$F588,2)</f>
        <v>0</v>
      </c>
      <c r="AI588" s="29">
        <f t="shared" si="137"/>
        <v>0</v>
      </c>
      <c r="AJ588" s="29">
        <f t="shared" si="138"/>
        <v>0</v>
      </c>
      <c r="AO588" s="29">
        <f t="shared" si="139"/>
        <v>0</v>
      </c>
      <c r="AP588" s="29">
        <f t="shared" si="140"/>
        <v>0</v>
      </c>
    </row>
    <row r="589" spans="1:42" x14ac:dyDescent="0.45">
      <c r="A589" s="26">
        <f t="shared" si="129"/>
        <v>587</v>
      </c>
      <c r="B589" s="24">
        <f t="shared" si="130"/>
        <v>46668</v>
      </c>
      <c r="C589" s="23">
        <f t="shared" si="126"/>
        <v>5</v>
      </c>
      <c r="D589" s="23">
        <f t="shared" si="127"/>
        <v>2027</v>
      </c>
      <c r="E589" s="23">
        <f t="shared" si="131"/>
        <v>10</v>
      </c>
      <c r="F589" s="23">
        <f t="shared" si="132"/>
        <v>8</v>
      </c>
      <c r="G589" s="23" t="str">
        <f t="shared" si="128"/>
        <v/>
      </c>
      <c r="H589" s="29">
        <f t="shared" si="133"/>
        <v>0</v>
      </c>
      <c r="N589" s="25" cm="1">
        <f t="array" ref="N589">INDEX(毎月固定!A$28:B$59,日次!$F589,2)</f>
        <v>0</v>
      </c>
      <c r="O589" s="29">
        <f t="shared" si="134"/>
        <v>0</v>
      </c>
      <c r="Y589" s="25" cm="1">
        <f t="array" ref="Y589">INDEX(毎月固定!E$28:F$59,日次!$F589,2)</f>
        <v>0</v>
      </c>
      <c r="Z589" s="29">
        <f t="shared" si="135"/>
        <v>0</v>
      </c>
      <c r="AA589" s="29">
        <f t="shared" si="136"/>
        <v>0</v>
      </c>
      <c r="AH589" s="25" cm="1">
        <f t="array" ref="AH589">INDEX(毎月固定!I$28:J$59,日次!$F589,2)</f>
        <v>0</v>
      </c>
      <c r="AI589" s="29">
        <f t="shared" si="137"/>
        <v>0</v>
      </c>
      <c r="AJ589" s="29">
        <f t="shared" si="138"/>
        <v>0</v>
      </c>
      <c r="AO589" s="29">
        <f t="shared" si="139"/>
        <v>0</v>
      </c>
      <c r="AP589" s="29">
        <f t="shared" si="140"/>
        <v>0</v>
      </c>
    </row>
    <row r="590" spans="1:42" x14ac:dyDescent="0.45">
      <c r="A590" s="26">
        <f t="shared" si="129"/>
        <v>588</v>
      </c>
      <c r="B590" s="24">
        <f t="shared" si="130"/>
        <v>46669</v>
      </c>
      <c r="C590" s="23">
        <f t="shared" si="126"/>
        <v>6</v>
      </c>
      <c r="D590" s="23">
        <f t="shared" si="127"/>
        <v>2027</v>
      </c>
      <c r="E590" s="23">
        <f t="shared" si="131"/>
        <v>10</v>
      </c>
      <c r="F590" s="23">
        <f t="shared" si="132"/>
        <v>9</v>
      </c>
      <c r="G590" s="23" t="str">
        <f t="shared" si="128"/>
        <v/>
      </c>
      <c r="H590" s="29">
        <f t="shared" si="133"/>
        <v>0</v>
      </c>
      <c r="N590" s="25" cm="1">
        <f t="array" ref="N590">INDEX(毎月固定!A$28:B$59,日次!$F590,2)</f>
        <v>0</v>
      </c>
      <c r="O590" s="29">
        <f t="shared" si="134"/>
        <v>0</v>
      </c>
      <c r="Y590" s="25" cm="1">
        <f t="array" ref="Y590">INDEX(毎月固定!E$28:F$59,日次!$F590,2)</f>
        <v>0</v>
      </c>
      <c r="Z590" s="29">
        <f t="shared" si="135"/>
        <v>0</v>
      </c>
      <c r="AA590" s="29">
        <f t="shared" si="136"/>
        <v>0</v>
      </c>
      <c r="AH590" s="25" cm="1">
        <f t="array" ref="AH590">INDEX(毎月固定!I$28:J$59,日次!$F590,2)</f>
        <v>0</v>
      </c>
      <c r="AI590" s="29">
        <f t="shared" si="137"/>
        <v>0</v>
      </c>
      <c r="AJ590" s="29">
        <f t="shared" si="138"/>
        <v>0</v>
      </c>
      <c r="AO590" s="29">
        <f t="shared" si="139"/>
        <v>0</v>
      </c>
      <c r="AP590" s="29">
        <f t="shared" si="140"/>
        <v>0</v>
      </c>
    </row>
    <row r="591" spans="1:42" x14ac:dyDescent="0.45">
      <c r="A591" s="26">
        <f t="shared" si="129"/>
        <v>589</v>
      </c>
      <c r="B591" s="24">
        <f t="shared" si="130"/>
        <v>46670</v>
      </c>
      <c r="C591" s="23">
        <f t="shared" si="126"/>
        <v>7</v>
      </c>
      <c r="D591" s="23">
        <f t="shared" si="127"/>
        <v>2027</v>
      </c>
      <c r="E591" s="23">
        <f t="shared" si="131"/>
        <v>10</v>
      </c>
      <c r="F591" s="23">
        <f t="shared" si="132"/>
        <v>10</v>
      </c>
      <c r="G591" s="23" t="str">
        <f t="shared" si="128"/>
        <v/>
      </c>
      <c r="H591" s="29">
        <f t="shared" si="133"/>
        <v>0</v>
      </c>
      <c r="N591" s="25" cm="1">
        <f t="array" ref="N591">INDEX(毎月固定!A$28:B$59,日次!$F591,2)</f>
        <v>0</v>
      </c>
      <c r="O591" s="29">
        <f t="shared" si="134"/>
        <v>0</v>
      </c>
      <c r="Y591" s="25" cm="1">
        <f t="array" ref="Y591">INDEX(毎月固定!E$28:F$59,日次!$F591,2)</f>
        <v>0</v>
      </c>
      <c r="Z591" s="29">
        <f t="shared" si="135"/>
        <v>0</v>
      </c>
      <c r="AA591" s="29">
        <f t="shared" si="136"/>
        <v>0</v>
      </c>
      <c r="AH591" s="25" cm="1">
        <f t="array" ref="AH591">INDEX(毎月固定!I$28:J$59,日次!$F591,2)</f>
        <v>0</v>
      </c>
      <c r="AI591" s="29">
        <f t="shared" si="137"/>
        <v>0</v>
      </c>
      <c r="AJ591" s="29">
        <f t="shared" si="138"/>
        <v>0</v>
      </c>
      <c r="AO591" s="29">
        <f t="shared" si="139"/>
        <v>0</v>
      </c>
      <c r="AP591" s="29">
        <f t="shared" si="140"/>
        <v>0</v>
      </c>
    </row>
    <row r="592" spans="1:42" x14ac:dyDescent="0.45">
      <c r="A592" s="26">
        <f t="shared" si="129"/>
        <v>590</v>
      </c>
      <c r="B592" s="24">
        <f t="shared" si="130"/>
        <v>46671</v>
      </c>
      <c r="C592" s="23">
        <f t="shared" si="126"/>
        <v>1</v>
      </c>
      <c r="D592" s="23">
        <f t="shared" si="127"/>
        <v>2027</v>
      </c>
      <c r="E592" s="23">
        <f t="shared" si="131"/>
        <v>10</v>
      </c>
      <c r="F592" s="23">
        <f t="shared" si="132"/>
        <v>11</v>
      </c>
      <c r="G592" s="23" t="str">
        <f t="shared" si="128"/>
        <v/>
      </c>
      <c r="H592" s="29">
        <f t="shared" si="133"/>
        <v>0</v>
      </c>
      <c r="N592" s="25" cm="1">
        <f t="array" ref="N592">INDEX(毎月固定!A$28:B$59,日次!$F592,2)</f>
        <v>0</v>
      </c>
      <c r="O592" s="29">
        <f t="shared" si="134"/>
        <v>0</v>
      </c>
      <c r="Y592" s="25" cm="1">
        <f t="array" ref="Y592">INDEX(毎月固定!E$28:F$59,日次!$F592,2)</f>
        <v>0</v>
      </c>
      <c r="Z592" s="29">
        <f t="shared" si="135"/>
        <v>0</v>
      </c>
      <c r="AA592" s="29">
        <f t="shared" si="136"/>
        <v>0</v>
      </c>
      <c r="AH592" s="25" cm="1">
        <f t="array" ref="AH592">INDEX(毎月固定!I$28:J$59,日次!$F592,2)</f>
        <v>0</v>
      </c>
      <c r="AI592" s="29">
        <f t="shared" si="137"/>
        <v>0</v>
      </c>
      <c r="AJ592" s="29">
        <f t="shared" si="138"/>
        <v>0</v>
      </c>
      <c r="AO592" s="29">
        <f t="shared" si="139"/>
        <v>0</v>
      </c>
      <c r="AP592" s="29">
        <f t="shared" si="140"/>
        <v>0</v>
      </c>
    </row>
    <row r="593" spans="1:42" x14ac:dyDescent="0.45">
      <c r="A593" s="26">
        <f t="shared" si="129"/>
        <v>591</v>
      </c>
      <c r="B593" s="24">
        <f t="shared" si="130"/>
        <v>46672</v>
      </c>
      <c r="C593" s="23">
        <f t="shared" si="126"/>
        <v>2</v>
      </c>
      <c r="D593" s="23">
        <f t="shared" si="127"/>
        <v>2027</v>
      </c>
      <c r="E593" s="23">
        <f t="shared" si="131"/>
        <v>10</v>
      </c>
      <c r="F593" s="23">
        <f t="shared" si="132"/>
        <v>12</v>
      </c>
      <c r="G593" s="23" t="str">
        <f t="shared" si="128"/>
        <v/>
      </c>
      <c r="H593" s="29">
        <f t="shared" si="133"/>
        <v>0</v>
      </c>
      <c r="N593" s="25" cm="1">
        <f t="array" ref="N593">INDEX(毎月固定!A$28:B$59,日次!$F593,2)</f>
        <v>0</v>
      </c>
      <c r="O593" s="29">
        <f t="shared" si="134"/>
        <v>0</v>
      </c>
      <c r="Y593" s="25" cm="1">
        <f t="array" ref="Y593">INDEX(毎月固定!E$28:F$59,日次!$F593,2)</f>
        <v>0</v>
      </c>
      <c r="Z593" s="29">
        <f t="shared" si="135"/>
        <v>0</v>
      </c>
      <c r="AA593" s="29">
        <f t="shared" si="136"/>
        <v>0</v>
      </c>
      <c r="AH593" s="25" cm="1">
        <f t="array" ref="AH593">INDEX(毎月固定!I$28:J$59,日次!$F593,2)</f>
        <v>0</v>
      </c>
      <c r="AI593" s="29">
        <f t="shared" si="137"/>
        <v>0</v>
      </c>
      <c r="AJ593" s="29">
        <f t="shared" si="138"/>
        <v>0</v>
      </c>
      <c r="AO593" s="29">
        <f t="shared" si="139"/>
        <v>0</v>
      </c>
      <c r="AP593" s="29">
        <f t="shared" si="140"/>
        <v>0</v>
      </c>
    </row>
    <row r="594" spans="1:42" x14ac:dyDescent="0.45">
      <c r="A594" s="26">
        <f t="shared" si="129"/>
        <v>592</v>
      </c>
      <c r="B594" s="24">
        <f t="shared" si="130"/>
        <v>46673</v>
      </c>
      <c r="C594" s="23">
        <f t="shared" si="126"/>
        <v>3</v>
      </c>
      <c r="D594" s="23">
        <f t="shared" si="127"/>
        <v>2027</v>
      </c>
      <c r="E594" s="23">
        <f t="shared" si="131"/>
        <v>10</v>
      </c>
      <c r="F594" s="23">
        <f t="shared" si="132"/>
        <v>13</v>
      </c>
      <c r="G594" s="23" t="str">
        <f t="shared" si="128"/>
        <v/>
      </c>
      <c r="H594" s="29">
        <f t="shared" si="133"/>
        <v>0</v>
      </c>
      <c r="N594" s="25" cm="1">
        <f t="array" ref="N594">INDEX(毎月固定!A$28:B$59,日次!$F594,2)</f>
        <v>0</v>
      </c>
      <c r="O594" s="29">
        <f t="shared" si="134"/>
        <v>0</v>
      </c>
      <c r="Y594" s="25" cm="1">
        <f t="array" ref="Y594">INDEX(毎月固定!E$28:F$59,日次!$F594,2)</f>
        <v>0</v>
      </c>
      <c r="Z594" s="29">
        <f t="shared" si="135"/>
        <v>0</v>
      </c>
      <c r="AA594" s="29">
        <f t="shared" si="136"/>
        <v>0</v>
      </c>
      <c r="AH594" s="25" cm="1">
        <f t="array" ref="AH594">INDEX(毎月固定!I$28:J$59,日次!$F594,2)</f>
        <v>0</v>
      </c>
      <c r="AI594" s="29">
        <f t="shared" si="137"/>
        <v>0</v>
      </c>
      <c r="AJ594" s="29">
        <f t="shared" si="138"/>
        <v>0</v>
      </c>
      <c r="AO594" s="29">
        <f t="shared" si="139"/>
        <v>0</v>
      </c>
      <c r="AP594" s="29">
        <f t="shared" si="140"/>
        <v>0</v>
      </c>
    </row>
    <row r="595" spans="1:42" x14ac:dyDescent="0.45">
      <c r="A595" s="26">
        <f t="shared" si="129"/>
        <v>593</v>
      </c>
      <c r="B595" s="24">
        <f t="shared" si="130"/>
        <v>46674</v>
      </c>
      <c r="C595" s="23">
        <f t="shared" si="126"/>
        <v>4</v>
      </c>
      <c r="D595" s="23">
        <f t="shared" si="127"/>
        <v>2027</v>
      </c>
      <c r="E595" s="23">
        <f t="shared" si="131"/>
        <v>10</v>
      </c>
      <c r="F595" s="23">
        <f t="shared" si="132"/>
        <v>14</v>
      </c>
      <c r="G595" s="23" t="str">
        <f t="shared" si="128"/>
        <v/>
      </c>
      <c r="H595" s="29">
        <f t="shared" si="133"/>
        <v>0</v>
      </c>
      <c r="N595" s="25" cm="1">
        <f t="array" ref="N595">INDEX(毎月固定!A$28:B$59,日次!$F595,2)</f>
        <v>0</v>
      </c>
      <c r="O595" s="29">
        <f t="shared" si="134"/>
        <v>0</v>
      </c>
      <c r="Y595" s="25" cm="1">
        <f t="array" ref="Y595">INDEX(毎月固定!E$28:F$59,日次!$F595,2)</f>
        <v>0</v>
      </c>
      <c r="Z595" s="29">
        <f t="shared" si="135"/>
        <v>0</v>
      </c>
      <c r="AA595" s="29">
        <f t="shared" si="136"/>
        <v>0</v>
      </c>
      <c r="AH595" s="25" cm="1">
        <f t="array" ref="AH595">INDEX(毎月固定!I$28:J$59,日次!$F595,2)</f>
        <v>0</v>
      </c>
      <c r="AI595" s="29">
        <f t="shared" si="137"/>
        <v>0</v>
      </c>
      <c r="AJ595" s="29">
        <f t="shared" si="138"/>
        <v>0</v>
      </c>
      <c r="AO595" s="29">
        <f t="shared" si="139"/>
        <v>0</v>
      </c>
      <c r="AP595" s="29">
        <f t="shared" si="140"/>
        <v>0</v>
      </c>
    </row>
    <row r="596" spans="1:42" x14ac:dyDescent="0.45">
      <c r="A596" s="26">
        <f t="shared" si="129"/>
        <v>594</v>
      </c>
      <c r="B596" s="24">
        <f t="shared" si="130"/>
        <v>46675</v>
      </c>
      <c r="C596" s="23">
        <f t="shared" si="126"/>
        <v>5</v>
      </c>
      <c r="D596" s="23">
        <f t="shared" si="127"/>
        <v>2027</v>
      </c>
      <c r="E596" s="23">
        <f t="shared" si="131"/>
        <v>10</v>
      </c>
      <c r="F596" s="23">
        <f t="shared" si="132"/>
        <v>15</v>
      </c>
      <c r="G596" s="23" t="str">
        <f t="shared" si="128"/>
        <v/>
      </c>
      <c r="H596" s="29">
        <f t="shared" si="133"/>
        <v>0</v>
      </c>
      <c r="N596" s="25" cm="1">
        <f t="array" ref="N596">INDEX(毎月固定!A$28:B$59,日次!$F596,2)</f>
        <v>0</v>
      </c>
      <c r="O596" s="29">
        <f t="shared" si="134"/>
        <v>0</v>
      </c>
      <c r="Y596" s="25" cm="1">
        <f t="array" ref="Y596">INDEX(毎月固定!E$28:F$59,日次!$F596,2)</f>
        <v>0</v>
      </c>
      <c r="Z596" s="29">
        <f t="shared" si="135"/>
        <v>0</v>
      </c>
      <c r="AA596" s="29">
        <f t="shared" si="136"/>
        <v>0</v>
      </c>
      <c r="AH596" s="25" cm="1">
        <f t="array" ref="AH596">INDEX(毎月固定!I$28:J$59,日次!$F596,2)</f>
        <v>0</v>
      </c>
      <c r="AI596" s="29">
        <f t="shared" si="137"/>
        <v>0</v>
      </c>
      <c r="AJ596" s="29">
        <f t="shared" si="138"/>
        <v>0</v>
      </c>
      <c r="AO596" s="29">
        <f t="shared" si="139"/>
        <v>0</v>
      </c>
      <c r="AP596" s="29">
        <f t="shared" si="140"/>
        <v>0</v>
      </c>
    </row>
    <row r="597" spans="1:42" x14ac:dyDescent="0.45">
      <c r="A597" s="26">
        <f t="shared" si="129"/>
        <v>595</v>
      </c>
      <c r="B597" s="24">
        <f t="shared" si="130"/>
        <v>46676</v>
      </c>
      <c r="C597" s="23">
        <f t="shared" si="126"/>
        <v>6</v>
      </c>
      <c r="D597" s="23">
        <f t="shared" si="127"/>
        <v>2027</v>
      </c>
      <c r="E597" s="23">
        <f t="shared" si="131"/>
        <v>10</v>
      </c>
      <c r="F597" s="23">
        <f t="shared" si="132"/>
        <v>16</v>
      </c>
      <c r="G597" s="23" t="str">
        <f t="shared" si="128"/>
        <v/>
      </c>
      <c r="H597" s="29">
        <f t="shared" si="133"/>
        <v>0</v>
      </c>
      <c r="N597" s="25" cm="1">
        <f t="array" ref="N597">INDEX(毎月固定!A$28:B$59,日次!$F597,2)</f>
        <v>0</v>
      </c>
      <c r="O597" s="29">
        <f t="shared" si="134"/>
        <v>0</v>
      </c>
      <c r="Y597" s="25" cm="1">
        <f t="array" ref="Y597">INDEX(毎月固定!E$28:F$59,日次!$F597,2)</f>
        <v>0</v>
      </c>
      <c r="Z597" s="29">
        <f t="shared" si="135"/>
        <v>0</v>
      </c>
      <c r="AA597" s="29">
        <f t="shared" si="136"/>
        <v>0</v>
      </c>
      <c r="AH597" s="25" cm="1">
        <f t="array" ref="AH597">INDEX(毎月固定!I$28:J$59,日次!$F597,2)</f>
        <v>0</v>
      </c>
      <c r="AI597" s="29">
        <f t="shared" si="137"/>
        <v>0</v>
      </c>
      <c r="AJ597" s="29">
        <f t="shared" si="138"/>
        <v>0</v>
      </c>
      <c r="AO597" s="29">
        <f t="shared" si="139"/>
        <v>0</v>
      </c>
      <c r="AP597" s="29">
        <f t="shared" si="140"/>
        <v>0</v>
      </c>
    </row>
    <row r="598" spans="1:42" x14ac:dyDescent="0.45">
      <c r="A598" s="26">
        <f t="shared" si="129"/>
        <v>596</v>
      </c>
      <c r="B598" s="24">
        <f t="shared" si="130"/>
        <v>46677</v>
      </c>
      <c r="C598" s="23">
        <f t="shared" si="126"/>
        <v>7</v>
      </c>
      <c r="D598" s="23">
        <f t="shared" si="127"/>
        <v>2027</v>
      </c>
      <c r="E598" s="23">
        <f t="shared" si="131"/>
        <v>10</v>
      </c>
      <c r="F598" s="23">
        <f t="shared" si="132"/>
        <v>17</v>
      </c>
      <c r="G598" s="23" t="str">
        <f t="shared" si="128"/>
        <v/>
      </c>
      <c r="H598" s="29">
        <f t="shared" si="133"/>
        <v>0</v>
      </c>
      <c r="N598" s="25" cm="1">
        <f t="array" ref="N598">INDEX(毎月固定!A$28:B$59,日次!$F598,2)</f>
        <v>0</v>
      </c>
      <c r="O598" s="29">
        <f t="shared" si="134"/>
        <v>0</v>
      </c>
      <c r="Y598" s="25" cm="1">
        <f t="array" ref="Y598">INDEX(毎月固定!E$28:F$59,日次!$F598,2)</f>
        <v>0</v>
      </c>
      <c r="Z598" s="29">
        <f t="shared" si="135"/>
        <v>0</v>
      </c>
      <c r="AA598" s="29">
        <f t="shared" si="136"/>
        <v>0</v>
      </c>
      <c r="AH598" s="25" cm="1">
        <f t="array" ref="AH598">INDEX(毎月固定!I$28:J$59,日次!$F598,2)</f>
        <v>0</v>
      </c>
      <c r="AI598" s="29">
        <f t="shared" si="137"/>
        <v>0</v>
      </c>
      <c r="AJ598" s="29">
        <f t="shared" si="138"/>
        <v>0</v>
      </c>
      <c r="AO598" s="29">
        <f t="shared" si="139"/>
        <v>0</v>
      </c>
      <c r="AP598" s="29">
        <f t="shared" si="140"/>
        <v>0</v>
      </c>
    </row>
    <row r="599" spans="1:42" x14ac:dyDescent="0.45">
      <c r="A599" s="26">
        <f t="shared" si="129"/>
        <v>597</v>
      </c>
      <c r="B599" s="24">
        <f t="shared" si="130"/>
        <v>46678</v>
      </c>
      <c r="C599" s="23">
        <f t="shared" si="126"/>
        <v>1</v>
      </c>
      <c r="D599" s="23">
        <f t="shared" si="127"/>
        <v>2027</v>
      </c>
      <c r="E599" s="23">
        <f t="shared" si="131"/>
        <v>10</v>
      </c>
      <c r="F599" s="23">
        <f t="shared" si="132"/>
        <v>18</v>
      </c>
      <c r="G599" s="23" t="str">
        <f t="shared" si="128"/>
        <v/>
      </c>
      <c r="H599" s="29">
        <f t="shared" si="133"/>
        <v>0</v>
      </c>
      <c r="N599" s="25" cm="1">
        <f t="array" ref="N599">INDEX(毎月固定!A$28:B$59,日次!$F599,2)</f>
        <v>0</v>
      </c>
      <c r="O599" s="29">
        <f t="shared" si="134"/>
        <v>0</v>
      </c>
      <c r="Y599" s="25" cm="1">
        <f t="array" ref="Y599">INDEX(毎月固定!E$28:F$59,日次!$F599,2)</f>
        <v>0</v>
      </c>
      <c r="Z599" s="29">
        <f t="shared" si="135"/>
        <v>0</v>
      </c>
      <c r="AA599" s="29">
        <f t="shared" si="136"/>
        <v>0</v>
      </c>
      <c r="AH599" s="25" cm="1">
        <f t="array" ref="AH599">INDEX(毎月固定!I$28:J$59,日次!$F599,2)</f>
        <v>0</v>
      </c>
      <c r="AI599" s="29">
        <f t="shared" si="137"/>
        <v>0</v>
      </c>
      <c r="AJ599" s="29">
        <f t="shared" si="138"/>
        <v>0</v>
      </c>
      <c r="AO599" s="29">
        <f t="shared" si="139"/>
        <v>0</v>
      </c>
      <c r="AP599" s="29">
        <f t="shared" si="140"/>
        <v>0</v>
      </c>
    </row>
    <row r="600" spans="1:42" x14ac:dyDescent="0.45">
      <c r="A600" s="26">
        <f t="shared" si="129"/>
        <v>598</v>
      </c>
      <c r="B600" s="24">
        <f t="shared" si="130"/>
        <v>46679</v>
      </c>
      <c r="C600" s="23">
        <f t="shared" si="126"/>
        <v>2</v>
      </c>
      <c r="D600" s="23">
        <f t="shared" si="127"/>
        <v>2027</v>
      </c>
      <c r="E600" s="23">
        <f t="shared" si="131"/>
        <v>10</v>
      </c>
      <c r="F600" s="23">
        <f t="shared" si="132"/>
        <v>19</v>
      </c>
      <c r="G600" s="23" t="str">
        <f t="shared" si="128"/>
        <v/>
      </c>
      <c r="H600" s="29">
        <f t="shared" si="133"/>
        <v>0</v>
      </c>
      <c r="N600" s="25" cm="1">
        <f t="array" ref="N600">INDEX(毎月固定!A$28:B$59,日次!$F600,2)</f>
        <v>0</v>
      </c>
      <c r="O600" s="29">
        <f t="shared" si="134"/>
        <v>0</v>
      </c>
      <c r="Y600" s="25" cm="1">
        <f t="array" ref="Y600">INDEX(毎月固定!E$28:F$59,日次!$F600,2)</f>
        <v>0</v>
      </c>
      <c r="Z600" s="29">
        <f t="shared" si="135"/>
        <v>0</v>
      </c>
      <c r="AA600" s="29">
        <f t="shared" si="136"/>
        <v>0</v>
      </c>
      <c r="AH600" s="25" cm="1">
        <f t="array" ref="AH600">INDEX(毎月固定!I$28:J$59,日次!$F600,2)</f>
        <v>0</v>
      </c>
      <c r="AI600" s="29">
        <f t="shared" si="137"/>
        <v>0</v>
      </c>
      <c r="AJ600" s="29">
        <f t="shared" si="138"/>
        <v>0</v>
      </c>
      <c r="AO600" s="29">
        <f t="shared" si="139"/>
        <v>0</v>
      </c>
      <c r="AP600" s="29">
        <f t="shared" si="140"/>
        <v>0</v>
      </c>
    </row>
    <row r="601" spans="1:42" x14ac:dyDescent="0.45">
      <c r="A601" s="26">
        <f t="shared" si="129"/>
        <v>599</v>
      </c>
      <c r="B601" s="24">
        <f t="shared" si="130"/>
        <v>46680</v>
      </c>
      <c r="C601" s="23">
        <f t="shared" si="126"/>
        <v>3</v>
      </c>
      <c r="D601" s="23">
        <f t="shared" si="127"/>
        <v>2027</v>
      </c>
      <c r="E601" s="23">
        <f t="shared" si="131"/>
        <v>10</v>
      </c>
      <c r="F601" s="23">
        <f t="shared" si="132"/>
        <v>20</v>
      </c>
      <c r="G601" s="23" t="str">
        <f t="shared" si="128"/>
        <v/>
      </c>
      <c r="H601" s="29">
        <f t="shared" si="133"/>
        <v>0</v>
      </c>
      <c r="N601" s="25" cm="1">
        <f t="array" ref="N601">INDEX(毎月固定!A$28:B$59,日次!$F601,2)</f>
        <v>0</v>
      </c>
      <c r="O601" s="29">
        <f t="shared" si="134"/>
        <v>0</v>
      </c>
      <c r="Y601" s="25" cm="1">
        <f t="array" ref="Y601">INDEX(毎月固定!E$28:F$59,日次!$F601,2)</f>
        <v>0</v>
      </c>
      <c r="Z601" s="29">
        <f t="shared" si="135"/>
        <v>0</v>
      </c>
      <c r="AA601" s="29">
        <f t="shared" si="136"/>
        <v>0</v>
      </c>
      <c r="AH601" s="25" cm="1">
        <f t="array" ref="AH601">INDEX(毎月固定!I$28:J$59,日次!$F601,2)</f>
        <v>0</v>
      </c>
      <c r="AI601" s="29">
        <f t="shared" si="137"/>
        <v>0</v>
      </c>
      <c r="AJ601" s="29">
        <f t="shared" si="138"/>
        <v>0</v>
      </c>
      <c r="AO601" s="29">
        <f t="shared" si="139"/>
        <v>0</v>
      </c>
      <c r="AP601" s="29">
        <f t="shared" si="140"/>
        <v>0</v>
      </c>
    </row>
    <row r="602" spans="1:42" x14ac:dyDescent="0.45">
      <c r="A602" s="26">
        <f t="shared" si="129"/>
        <v>600</v>
      </c>
      <c r="B602" s="24">
        <f t="shared" si="130"/>
        <v>46681</v>
      </c>
      <c r="C602" s="23">
        <f t="shared" si="126"/>
        <v>4</v>
      </c>
      <c r="D602" s="23">
        <f t="shared" si="127"/>
        <v>2027</v>
      </c>
      <c r="E602" s="23">
        <f t="shared" si="131"/>
        <v>10</v>
      </c>
      <c r="F602" s="23">
        <f t="shared" si="132"/>
        <v>21</v>
      </c>
      <c r="G602" s="23" t="str">
        <f t="shared" si="128"/>
        <v/>
      </c>
      <c r="H602" s="29">
        <f t="shared" si="133"/>
        <v>0</v>
      </c>
      <c r="N602" s="25" cm="1">
        <f t="array" ref="N602">INDEX(毎月固定!A$28:B$59,日次!$F602,2)</f>
        <v>0</v>
      </c>
      <c r="O602" s="29">
        <f t="shared" si="134"/>
        <v>0</v>
      </c>
      <c r="Y602" s="25" cm="1">
        <f t="array" ref="Y602">INDEX(毎月固定!E$28:F$59,日次!$F602,2)</f>
        <v>0</v>
      </c>
      <c r="Z602" s="29">
        <f t="shared" si="135"/>
        <v>0</v>
      </c>
      <c r="AA602" s="29">
        <f t="shared" si="136"/>
        <v>0</v>
      </c>
      <c r="AH602" s="25" cm="1">
        <f t="array" ref="AH602">INDEX(毎月固定!I$28:J$59,日次!$F602,2)</f>
        <v>0</v>
      </c>
      <c r="AI602" s="29">
        <f t="shared" si="137"/>
        <v>0</v>
      </c>
      <c r="AJ602" s="29">
        <f t="shared" si="138"/>
        <v>0</v>
      </c>
      <c r="AO602" s="29">
        <f t="shared" si="139"/>
        <v>0</v>
      </c>
      <c r="AP602" s="29">
        <f t="shared" si="140"/>
        <v>0</v>
      </c>
    </row>
    <row r="603" spans="1:42" x14ac:dyDescent="0.45">
      <c r="A603" s="26">
        <f t="shared" si="129"/>
        <v>601</v>
      </c>
      <c r="B603" s="24">
        <f t="shared" si="130"/>
        <v>46682</v>
      </c>
      <c r="C603" s="23">
        <f t="shared" si="126"/>
        <v>5</v>
      </c>
      <c r="D603" s="23">
        <f t="shared" si="127"/>
        <v>2027</v>
      </c>
      <c r="E603" s="23">
        <f t="shared" si="131"/>
        <v>10</v>
      </c>
      <c r="F603" s="23">
        <f t="shared" si="132"/>
        <v>22</v>
      </c>
      <c r="G603" s="23" t="str">
        <f t="shared" si="128"/>
        <v/>
      </c>
      <c r="H603" s="29">
        <f t="shared" si="133"/>
        <v>0</v>
      </c>
      <c r="N603" s="25" cm="1">
        <f t="array" ref="N603">INDEX(毎月固定!A$28:B$59,日次!$F603,2)</f>
        <v>0</v>
      </c>
      <c r="O603" s="29">
        <f t="shared" si="134"/>
        <v>0</v>
      </c>
      <c r="Y603" s="25" cm="1">
        <f t="array" ref="Y603">INDEX(毎月固定!E$28:F$59,日次!$F603,2)</f>
        <v>0</v>
      </c>
      <c r="Z603" s="29">
        <f t="shared" si="135"/>
        <v>0</v>
      </c>
      <c r="AA603" s="29">
        <f t="shared" si="136"/>
        <v>0</v>
      </c>
      <c r="AH603" s="25" cm="1">
        <f t="array" ref="AH603">INDEX(毎月固定!I$28:J$59,日次!$F603,2)</f>
        <v>0</v>
      </c>
      <c r="AI603" s="29">
        <f t="shared" si="137"/>
        <v>0</v>
      </c>
      <c r="AJ603" s="29">
        <f t="shared" si="138"/>
        <v>0</v>
      </c>
      <c r="AO603" s="29">
        <f t="shared" si="139"/>
        <v>0</v>
      </c>
      <c r="AP603" s="29">
        <f t="shared" si="140"/>
        <v>0</v>
      </c>
    </row>
    <row r="604" spans="1:42" x14ac:dyDescent="0.45">
      <c r="A604" s="26">
        <f t="shared" si="129"/>
        <v>602</v>
      </c>
      <c r="B604" s="24">
        <f t="shared" si="130"/>
        <v>46683</v>
      </c>
      <c r="C604" s="23">
        <f t="shared" ref="C604:C667" si="141">WEEKDAY(B604,2)</f>
        <v>6</v>
      </c>
      <c r="D604" s="23">
        <f t="shared" ref="D604:D667" si="142">YEAR(B604)</f>
        <v>2027</v>
      </c>
      <c r="E604" s="23">
        <f t="shared" si="131"/>
        <v>10</v>
      </c>
      <c r="F604" s="23">
        <f t="shared" si="132"/>
        <v>23</v>
      </c>
      <c r="G604" s="23" t="str">
        <f t="shared" ref="G604:G667" si="143">IF(F605=1,1,"")</f>
        <v/>
      </c>
      <c r="H604" s="29">
        <f t="shared" si="133"/>
        <v>0</v>
      </c>
      <c r="N604" s="25" cm="1">
        <f t="array" ref="N604">INDEX(毎月固定!A$28:B$59,日次!$F604,2)</f>
        <v>0</v>
      </c>
      <c r="O604" s="29">
        <f t="shared" si="134"/>
        <v>0</v>
      </c>
      <c r="Y604" s="25" cm="1">
        <f t="array" ref="Y604">INDEX(毎月固定!E$28:F$59,日次!$F604,2)</f>
        <v>0</v>
      </c>
      <c r="Z604" s="29">
        <f t="shared" si="135"/>
        <v>0</v>
      </c>
      <c r="AA604" s="29">
        <f t="shared" si="136"/>
        <v>0</v>
      </c>
      <c r="AH604" s="25" cm="1">
        <f t="array" ref="AH604">INDEX(毎月固定!I$28:J$59,日次!$F604,2)</f>
        <v>0</v>
      </c>
      <c r="AI604" s="29">
        <f t="shared" si="137"/>
        <v>0</v>
      </c>
      <c r="AJ604" s="29">
        <f t="shared" si="138"/>
        <v>0</v>
      </c>
      <c r="AO604" s="29">
        <f t="shared" si="139"/>
        <v>0</v>
      </c>
      <c r="AP604" s="29">
        <f t="shared" si="140"/>
        <v>0</v>
      </c>
    </row>
    <row r="605" spans="1:42" x14ac:dyDescent="0.45">
      <c r="A605" s="26">
        <f t="shared" ref="A605:A668" si="144">A604+1</f>
        <v>603</v>
      </c>
      <c r="B605" s="24">
        <f t="shared" ref="B605:B668" si="145">B604+1</f>
        <v>46684</v>
      </c>
      <c r="C605" s="23">
        <f t="shared" si="141"/>
        <v>7</v>
      </c>
      <c r="D605" s="23">
        <f t="shared" si="142"/>
        <v>2027</v>
      </c>
      <c r="E605" s="23">
        <f t="shared" ref="E605:E668" si="146">MONTH(B605)</f>
        <v>10</v>
      </c>
      <c r="F605" s="23">
        <f t="shared" ref="F605:F668" si="147">IF(G605=1,32,DAY(B605))</f>
        <v>24</v>
      </c>
      <c r="G605" s="23" t="str">
        <f t="shared" si="143"/>
        <v/>
      </c>
      <c r="H605" s="29">
        <f t="shared" ref="H605:H668" si="148">AJ604</f>
        <v>0</v>
      </c>
      <c r="N605" s="25" cm="1">
        <f t="array" ref="N605">INDEX(毎月固定!A$28:B$59,日次!$F605,2)</f>
        <v>0</v>
      </c>
      <c r="O605" s="29">
        <f t="shared" ref="O605:O668" si="149">SUM(I605:L605,N605)</f>
        <v>0</v>
      </c>
      <c r="Y605" s="25" cm="1">
        <f t="array" ref="Y605">INDEX(毎月固定!E$28:F$59,日次!$F605,2)</f>
        <v>0</v>
      </c>
      <c r="Z605" s="29">
        <f t="shared" ref="Z605:Z668" si="150">SUM(P605:R605,T605:W605,Y605)</f>
        <v>0</v>
      </c>
      <c r="AA605" s="29">
        <f t="shared" ref="AA605:AA668" si="151">H605+O605-Z605</f>
        <v>0</v>
      </c>
      <c r="AH605" s="25" cm="1">
        <f t="array" ref="AH605">INDEX(毎月固定!I$28:J$59,日次!$F605,2)</f>
        <v>0</v>
      </c>
      <c r="AI605" s="29">
        <f t="shared" si="137"/>
        <v>0</v>
      </c>
      <c r="AJ605" s="29">
        <f t="shared" si="138"/>
        <v>0</v>
      </c>
      <c r="AO605" s="29">
        <f t="shared" si="139"/>
        <v>0</v>
      </c>
      <c r="AP605" s="29">
        <f t="shared" si="140"/>
        <v>0</v>
      </c>
    </row>
    <row r="606" spans="1:42" x14ac:dyDescent="0.45">
      <c r="A606" s="26">
        <f t="shared" si="144"/>
        <v>604</v>
      </c>
      <c r="B606" s="24">
        <f t="shared" si="145"/>
        <v>46685</v>
      </c>
      <c r="C606" s="23">
        <f t="shared" si="141"/>
        <v>1</v>
      </c>
      <c r="D606" s="23">
        <f t="shared" si="142"/>
        <v>2027</v>
      </c>
      <c r="E606" s="23">
        <f t="shared" si="146"/>
        <v>10</v>
      </c>
      <c r="F606" s="23">
        <f t="shared" si="147"/>
        <v>25</v>
      </c>
      <c r="G606" s="23" t="str">
        <f t="shared" si="143"/>
        <v/>
      </c>
      <c r="H606" s="29">
        <f t="shared" si="148"/>
        <v>0</v>
      </c>
      <c r="N606" s="25" cm="1">
        <f t="array" ref="N606">INDEX(毎月固定!A$28:B$59,日次!$F606,2)</f>
        <v>0</v>
      </c>
      <c r="O606" s="29">
        <f t="shared" si="149"/>
        <v>0</v>
      </c>
      <c r="Y606" s="25" cm="1">
        <f t="array" ref="Y606">INDEX(毎月固定!E$28:F$59,日次!$F606,2)</f>
        <v>0</v>
      </c>
      <c r="Z606" s="29">
        <f t="shared" si="150"/>
        <v>0</v>
      </c>
      <c r="AA606" s="29">
        <f t="shared" si="151"/>
        <v>0</v>
      </c>
      <c r="AH606" s="25" cm="1">
        <f t="array" ref="AH606">INDEX(毎月固定!I$28:J$59,日次!$F606,2)</f>
        <v>0</v>
      </c>
      <c r="AI606" s="29">
        <f t="shared" si="137"/>
        <v>0</v>
      </c>
      <c r="AJ606" s="29">
        <f t="shared" si="138"/>
        <v>0</v>
      </c>
      <c r="AO606" s="29">
        <f t="shared" si="139"/>
        <v>0</v>
      </c>
      <c r="AP606" s="29">
        <f t="shared" si="140"/>
        <v>0</v>
      </c>
    </row>
    <row r="607" spans="1:42" x14ac:dyDescent="0.45">
      <c r="A607" s="26">
        <f t="shared" si="144"/>
        <v>605</v>
      </c>
      <c r="B607" s="24">
        <f t="shared" si="145"/>
        <v>46686</v>
      </c>
      <c r="C607" s="23">
        <f t="shared" si="141"/>
        <v>2</v>
      </c>
      <c r="D607" s="23">
        <f t="shared" si="142"/>
        <v>2027</v>
      </c>
      <c r="E607" s="23">
        <f t="shared" si="146"/>
        <v>10</v>
      </c>
      <c r="F607" s="23">
        <f t="shared" si="147"/>
        <v>26</v>
      </c>
      <c r="G607" s="23" t="str">
        <f t="shared" si="143"/>
        <v/>
      </c>
      <c r="H607" s="29">
        <f t="shared" si="148"/>
        <v>0</v>
      </c>
      <c r="N607" s="25" cm="1">
        <f t="array" ref="N607">INDEX(毎月固定!A$28:B$59,日次!$F607,2)</f>
        <v>0</v>
      </c>
      <c r="O607" s="29">
        <f t="shared" si="149"/>
        <v>0</v>
      </c>
      <c r="Y607" s="25" cm="1">
        <f t="array" ref="Y607">INDEX(毎月固定!E$28:F$59,日次!$F607,2)</f>
        <v>0</v>
      </c>
      <c r="Z607" s="29">
        <f t="shared" si="150"/>
        <v>0</v>
      </c>
      <c r="AA607" s="29">
        <f t="shared" si="151"/>
        <v>0</v>
      </c>
      <c r="AH607" s="25" cm="1">
        <f t="array" ref="AH607">INDEX(毎月固定!I$28:J$59,日次!$F607,2)</f>
        <v>0</v>
      </c>
      <c r="AI607" s="29">
        <f t="shared" si="137"/>
        <v>0</v>
      </c>
      <c r="AJ607" s="29">
        <f t="shared" si="138"/>
        <v>0</v>
      </c>
      <c r="AO607" s="29">
        <f t="shared" si="139"/>
        <v>0</v>
      </c>
      <c r="AP607" s="29">
        <f t="shared" si="140"/>
        <v>0</v>
      </c>
    </row>
    <row r="608" spans="1:42" x14ac:dyDescent="0.45">
      <c r="A608" s="26">
        <f t="shared" si="144"/>
        <v>606</v>
      </c>
      <c r="B608" s="24">
        <f t="shared" si="145"/>
        <v>46687</v>
      </c>
      <c r="C608" s="23">
        <f t="shared" si="141"/>
        <v>3</v>
      </c>
      <c r="D608" s="23">
        <f t="shared" si="142"/>
        <v>2027</v>
      </c>
      <c r="E608" s="23">
        <f t="shared" si="146"/>
        <v>10</v>
      </c>
      <c r="F608" s="23">
        <f t="shared" si="147"/>
        <v>27</v>
      </c>
      <c r="G608" s="23" t="str">
        <f t="shared" si="143"/>
        <v/>
      </c>
      <c r="H608" s="29">
        <f t="shared" si="148"/>
        <v>0</v>
      </c>
      <c r="N608" s="25" cm="1">
        <f t="array" ref="N608">INDEX(毎月固定!A$28:B$59,日次!$F608,2)</f>
        <v>0</v>
      </c>
      <c r="O608" s="29">
        <f t="shared" si="149"/>
        <v>0</v>
      </c>
      <c r="Y608" s="25" cm="1">
        <f t="array" ref="Y608">INDEX(毎月固定!E$28:F$59,日次!$F608,2)</f>
        <v>0</v>
      </c>
      <c r="Z608" s="29">
        <f t="shared" si="150"/>
        <v>0</v>
      </c>
      <c r="AA608" s="29">
        <f t="shared" si="151"/>
        <v>0</v>
      </c>
      <c r="AH608" s="25" cm="1">
        <f t="array" ref="AH608">INDEX(毎月固定!I$28:J$59,日次!$F608,2)</f>
        <v>0</v>
      </c>
      <c r="AI608" s="29">
        <f t="shared" si="137"/>
        <v>0</v>
      </c>
      <c r="AJ608" s="29">
        <f t="shared" si="138"/>
        <v>0</v>
      </c>
      <c r="AO608" s="29">
        <f t="shared" si="139"/>
        <v>0</v>
      </c>
      <c r="AP608" s="29">
        <f t="shared" si="140"/>
        <v>0</v>
      </c>
    </row>
    <row r="609" spans="1:42" x14ac:dyDescent="0.45">
      <c r="A609" s="26">
        <f t="shared" si="144"/>
        <v>607</v>
      </c>
      <c r="B609" s="24">
        <f t="shared" si="145"/>
        <v>46688</v>
      </c>
      <c r="C609" s="23">
        <f t="shared" si="141"/>
        <v>4</v>
      </c>
      <c r="D609" s="23">
        <f t="shared" si="142"/>
        <v>2027</v>
      </c>
      <c r="E609" s="23">
        <f t="shared" si="146"/>
        <v>10</v>
      </c>
      <c r="F609" s="23">
        <f t="shared" si="147"/>
        <v>28</v>
      </c>
      <c r="G609" s="23" t="str">
        <f t="shared" si="143"/>
        <v/>
      </c>
      <c r="H609" s="29">
        <f t="shared" si="148"/>
        <v>0</v>
      </c>
      <c r="N609" s="25" cm="1">
        <f t="array" ref="N609">INDEX(毎月固定!A$28:B$59,日次!$F609,2)</f>
        <v>0</v>
      </c>
      <c r="O609" s="29">
        <f t="shared" si="149"/>
        <v>0</v>
      </c>
      <c r="Y609" s="25" cm="1">
        <f t="array" ref="Y609">INDEX(毎月固定!E$28:F$59,日次!$F609,2)</f>
        <v>0</v>
      </c>
      <c r="Z609" s="29">
        <f t="shared" si="150"/>
        <v>0</v>
      </c>
      <c r="AA609" s="29">
        <f t="shared" si="151"/>
        <v>0</v>
      </c>
      <c r="AH609" s="25" cm="1">
        <f t="array" ref="AH609">INDEX(毎月固定!I$28:J$59,日次!$F609,2)</f>
        <v>0</v>
      </c>
      <c r="AI609" s="29">
        <f t="shared" si="137"/>
        <v>0</v>
      </c>
      <c r="AJ609" s="29">
        <f t="shared" si="138"/>
        <v>0</v>
      </c>
      <c r="AO609" s="29">
        <f t="shared" si="139"/>
        <v>0</v>
      </c>
      <c r="AP609" s="29">
        <f t="shared" si="140"/>
        <v>0</v>
      </c>
    </row>
    <row r="610" spans="1:42" x14ac:dyDescent="0.45">
      <c r="A610" s="26">
        <f t="shared" si="144"/>
        <v>608</v>
      </c>
      <c r="B610" s="24">
        <f t="shared" si="145"/>
        <v>46689</v>
      </c>
      <c r="C610" s="23">
        <f t="shared" si="141"/>
        <v>5</v>
      </c>
      <c r="D610" s="23">
        <f t="shared" si="142"/>
        <v>2027</v>
      </c>
      <c r="E610" s="23">
        <f t="shared" si="146"/>
        <v>10</v>
      </c>
      <c r="F610" s="23">
        <f t="shared" si="147"/>
        <v>29</v>
      </c>
      <c r="G610" s="23" t="str">
        <f t="shared" si="143"/>
        <v/>
      </c>
      <c r="H610" s="29">
        <f t="shared" si="148"/>
        <v>0</v>
      </c>
      <c r="N610" s="25" cm="1">
        <f t="array" ref="N610">INDEX(毎月固定!A$28:B$59,日次!$F610,2)</f>
        <v>0</v>
      </c>
      <c r="O610" s="29">
        <f t="shared" si="149"/>
        <v>0</v>
      </c>
      <c r="Y610" s="25" cm="1">
        <f t="array" ref="Y610">INDEX(毎月固定!E$28:F$59,日次!$F610,2)</f>
        <v>0</v>
      </c>
      <c r="Z610" s="29">
        <f t="shared" si="150"/>
        <v>0</v>
      </c>
      <c r="AA610" s="29">
        <f t="shared" si="151"/>
        <v>0</v>
      </c>
      <c r="AH610" s="25" cm="1">
        <f t="array" ref="AH610">INDEX(毎月固定!I$28:J$59,日次!$F610,2)</f>
        <v>0</v>
      </c>
      <c r="AI610" s="29">
        <f t="shared" si="137"/>
        <v>0</v>
      </c>
      <c r="AJ610" s="29">
        <f t="shared" si="138"/>
        <v>0</v>
      </c>
      <c r="AO610" s="29">
        <f t="shared" si="139"/>
        <v>0</v>
      </c>
      <c r="AP610" s="29">
        <f t="shared" si="140"/>
        <v>0</v>
      </c>
    </row>
    <row r="611" spans="1:42" x14ac:dyDescent="0.45">
      <c r="A611" s="26">
        <f t="shared" si="144"/>
        <v>609</v>
      </c>
      <c r="B611" s="24">
        <f t="shared" si="145"/>
        <v>46690</v>
      </c>
      <c r="C611" s="23">
        <f t="shared" si="141"/>
        <v>6</v>
      </c>
      <c r="D611" s="23">
        <f t="shared" si="142"/>
        <v>2027</v>
      </c>
      <c r="E611" s="23">
        <f t="shared" si="146"/>
        <v>10</v>
      </c>
      <c r="F611" s="23">
        <f t="shared" si="147"/>
        <v>30</v>
      </c>
      <c r="G611" s="23" t="str">
        <f t="shared" si="143"/>
        <v/>
      </c>
      <c r="H611" s="29">
        <f t="shared" si="148"/>
        <v>0</v>
      </c>
      <c r="N611" s="25" cm="1">
        <f t="array" ref="N611">INDEX(毎月固定!A$28:B$59,日次!$F611,2)</f>
        <v>0</v>
      </c>
      <c r="O611" s="29">
        <f t="shared" si="149"/>
        <v>0</v>
      </c>
      <c r="Y611" s="25" cm="1">
        <f t="array" ref="Y611">INDEX(毎月固定!E$28:F$59,日次!$F611,2)</f>
        <v>0</v>
      </c>
      <c r="Z611" s="29">
        <f t="shared" si="150"/>
        <v>0</v>
      </c>
      <c r="AA611" s="29">
        <f t="shared" si="151"/>
        <v>0</v>
      </c>
      <c r="AH611" s="25" cm="1">
        <f t="array" ref="AH611">INDEX(毎月固定!I$28:J$59,日次!$F611,2)</f>
        <v>0</v>
      </c>
      <c r="AI611" s="29">
        <f t="shared" si="137"/>
        <v>0</v>
      </c>
      <c r="AJ611" s="29">
        <f t="shared" si="138"/>
        <v>0</v>
      </c>
      <c r="AO611" s="29">
        <f t="shared" si="139"/>
        <v>0</v>
      </c>
      <c r="AP611" s="29">
        <f t="shared" si="140"/>
        <v>0</v>
      </c>
    </row>
    <row r="612" spans="1:42" x14ac:dyDescent="0.45">
      <c r="A612" s="26">
        <f t="shared" si="144"/>
        <v>610</v>
      </c>
      <c r="B612" s="24">
        <f t="shared" si="145"/>
        <v>46691</v>
      </c>
      <c r="C612" s="23">
        <f t="shared" si="141"/>
        <v>7</v>
      </c>
      <c r="D612" s="23">
        <f t="shared" si="142"/>
        <v>2027</v>
      </c>
      <c r="E612" s="23">
        <f t="shared" si="146"/>
        <v>10</v>
      </c>
      <c r="F612" s="23">
        <f t="shared" si="147"/>
        <v>32</v>
      </c>
      <c r="G612" s="23">
        <f t="shared" si="143"/>
        <v>1</v>
      </c>
      <c r="H612" s="29">
        <f t="shared" si="148"/>
        <v>0</v>
      </c>
      <c r="N612" s="25" cm="1">
        <f t="array" ref="N612">INDEX(毎月固定!A$28:B$59,日次!$F612,2)</f>
        <v>0</v>
      </c>
      <c r="O612" s="29">
        <f t="shared" si="149"/>
        <v>0</v>
      </c>
      <c r="Y612" s="25" cm="1">
        <f t="array" ref="Y612">INDEX(毎月固定!E$28:F$59,日次!$F612,2)</f>
        <v>0</v>
      </c>
      <c r="Z612" s="29">
        <f t="shared" si="150"/>
        <v>0</v>
      </c>
      <c r="AA612" s="29">
        <f t="shared" si="151"/>
        <v>0</v>
      </c>
      <c r="AH612" s="25" cm="1">
        <f t="array" ref="AH612">INDEX(毎月固定!I$28:J$59,日次!$F612,2)</f>
        <v>0</v>
      </c>
      <c r="AI612" s="29">
        <f t="shared" si="137"/>
        <v>0</v>
      </c>
      <c r="AJ612" s="29">
        <f t="shared" si="138"/>
        <v>0</v>
      </c>
      <c r="AO612" s="29">
        <f t="shared" si="139"/>
        <v>0</v>
      </c>
      <c r="AP612" s="29">
        <f t="shared" si="140"/>
        <v>0</v>
      </c>
    </row>
    <row r="613" spans="1:42" x14ac:dyDescent="0.45">
      <c r="A613" s="26">
        <f t="shared" si="144"/>
        <v>611</v>
      </c>
      <c r="B613" s="24">
        <f t="shared" si="145"/>
        <v>46692</v>
      </c>
      <c r="C613" s="23">
        <f t="shared" si="141"/>
        <v>1</v>
      </c>
      <c r="D613" s="23">
        <f t="shared" si="142"/>
        <v>2027</v>
      </c>
      <c r="E613" s="23">
        <f t="shared" si="146"/>
        <v>11</v>
      </c>
      <c r="F613" s="23">
        <f t="shared" si="147"/>
        <v>1</v>
      </c>
      <c r="G613" s="23" t="str">
        <f t="shared" si="143"/>
        <v/>
      </c>
      <c r="H613" s="29">
        <f t="shared" si="148"/>
        <v>0</v>
      </c>
      <c r="N613" s="25" cm="1">
        <f t="array" ref="N613">INDEX(毎月固定!A$28:B$59,日次!$F613,2)</f>
        <v>0</v>
      </c>
      <c r="O613" s="29">
        <f t="shared" si="149"/>
        <v>0</v>
      </c>
      <c r="Y613" s="25" cm="1">
        <f t="array" ref="Y613">INDEX(毎月固定!E$28:F$59,日次!$F613,2)</f>
        <v>0</v>
      </c>
      <c r="Z613" s="29">
        <f t="shared" si="150"/>
        <v>0</v>
      </c>
      <c r="AA613" s="29">
        <f t="shared" si="151"/>
        <v>0</v>
      </c>
      <c r="AH613" s="25" cm="1">
        <f t="array" ref="AH613">INDEX(毎月固定!I$28:J$59,日次!$F613,2)</f>
        <v>0</v>
      </c>
      <c r="AI613" s="29">
        <f t="shared" si="137"/>
        <v>0</v>
      </c>
      <c r="AJ613" s="29">
        <f t="shared" si="138"/>
        <v>0</v>
      </c>
      <c r="AO613" s="29">
        <f t="shared" si="139"/>
        <v>0</v>
      </c>
      <c r="AP613" s="29">
        <f t="shared" si="140"/>
        <v>0</v>
      </c>
    </row>
    <row r="614" spans="1:42" x14ac:dyDescent="0.45">
      <c r="A614" s="26">
        <f t="shared" si="144"/>
        <v>612</v>
      </c>
      <c r="B614" s="24">
        <f t="shared" si="145"/>
        <v>46693</v>
      </c>
      <c r="C614" s="23">
        <f t="shared" si="141"/>
        <v>2</v>
      </c>
      <c r="D614" s="23">
        <f t="shared" si="142"/>
        <v>2027</v>
      </c>
      <c r="E614" s="23">
        <f t="shared" si="146"/>
        <v>11</v>
      </c>
      <c r="F614" s="23">
        <f t="shared" si="147"/>
        <v>2</v>
      </c>
      <c r="G614" s="23" t="str">
        <f t="shared" si="143"/>
        <v/>
      </c>
      <c r="H614" s="29">
        <f t="shared" si="148"/>
        <v>0</v>
      </c>
      <c r="N614" s="25" cm="1">
        <f t="array" ref="N614">INDEX(毎月固定!A$28:B$59,日次!$F614,2)</f>
        <v>0</v>
      </c>
      <c r="O614" s="29">
        <f t="shared" si="149"/>
        <v>0</v>
      </c>
      <c r="Y614" s="25" cm="1">
        <f t="array" ref="Y614">INDEX(毎月固定!E$28:F$59,日次!$F614,2)</f>
        <v>0</v>
      </c>
      <c r="Z614" s="29">
        <f t="shared" si="150"/>
        <v>0</v>
      </c>
      <c r="AA614" s="29">
        <f t="shared" si="151"/>
        <v>0</v>
      </c>
      <c r="AH614" s="25" cm="1">
        <f t="array" ref="AH614">INDEX(毎月固定!I$28:J$59,日次!$F614,2)</f>
        <v>0</v>
      </c>
      <c r="AI614" s="29">
        <f t="shared" si="137"/>
        <v>0</v>
      </c>
      <c r="AJ614" s="29">
        <f t="shared" si="138"/>
        <v>0</v>
      </c>
      <c r="AO614" s="29">
        <f t="shared" si="139"/>
        <v>0</v>
      </c>
      <c r="AP614" s="29">
        <f t="shared" si="140"/>
        <v>0</v>
      </c>
    </row>
    <row r="615" spans="1:42" x14ac:dyDescent="0.45">
      <c r="A615" s="26">
        <f t="shared" si="144"/>
        <v>613</v>
      </c>
      <c r="B615" s="24">
        <f t="shared" si="145"/>
        <v>46694</v>
      </c>
      <c r="C615" s="23">
        <f t="shared" si="141"/>
        <v>3</v>
      </c>
      <c r="D615" s="23">
        <f t="shared" si="142"/>
        <v>2027</v>
      </c>
      <c r="E615" s="23">
        <f t="shared" si="146"/>
        <v>11</v>
      </c>
      <c r="F615" s="23">
        <f t="shared" si="147"/>
        <v>3</v>
      </c>
      <c r="G615" s="23" t="str">
        <f t="shared" si="143"/>
        <v/>
      </c>
      <c r="H615" s="29">
        <f t="shared" si="148"/>
        <v>0</v>
      </c>
      <c r="N615" s="25" cm="1">
        <f t="array" ref="N615">INDEX(毎月固定!A$28:B$59,日次!$F615,2)</f>
        <v>0</v>
      </c>
      <c r="O615" s="29">
        <f t="shared" si="149"/>
        <v>0</v>
      </c>
      <c r="Y615" s="25" cm="1">
        <f t="array" ref="Y615">INDEX(毎月固定!E$28:F$59,日次!$F615,2)</f>
        <v>0</v>
      </c>
      <c r="Z615" s="29">
        <f t="shared" si="150"/>
        <v>0</v>
      </c>
      <c r="AA615" s="29">
        <f t="shared" si="151"/>
        <v>0</v>
      </c>
      <c r="AH615" s="25" cm="1">
        <f t="array" ref="AH615">INDEX(毎月固定!I$28:J$59,日次!$F615,2)</f>
        <v>0</v>
      </c>
      <c r="AI615" s="29">
        <f t="shared" si="137"/>
        <v>0</v>
      </c>
      <c r="AJ615" s="29">
        <f t="shared" si="138"/>
        <v>0</v>
      </c>
      <c r="AO615" s="29">
        <f t="shared" si="139"/>
        <v>0</v>
      </c>
      <c r="AP615" s="29">
        <f t="shared" si="140"/>
        <v>0</v>
      </c>
    </row>
    <row r="616" spans="1:42" x14ac:dyDescent="0.45">
      <c r="A616" s="26">
        <f t="shared" si="144"/>
        <v>614</v>
      </c>
      <c r="B616" s="24">
        <f t="shared" si="145"/>
        <v>46695</v>
      </c>
      <c r="C616" s="23">
        <f t="shared" si="141"/>
        <v>4</v>
      </c>
      <c r="D616" s="23">
        <f t="shared" si="142"/>
        <v>2027</v>
      </c>
      <c r="E616" s="23">
        <f t="shared" si="146"/>
        <v>11</v>
      </c>
      <c r="F616" s="23">
        <f t="shared" si="147"/>
        <v>4</v>
      </c>
      <c r="G616" s="23" t="str">
        <f t="shared" si="143"/>
        <v/>
      </c>
      <c r="H616" s="29">
        <f t="shared" si="148"/>
        <v>0</v>
      </c>
      <c r="N616" s="25" cm="1">
        <f t="array" ref="N616">INDEX(毎月固定!A$28:B$59,日次!$F616,2)</f>
        <v>0</v>
      </c>
      <c r="O616" s="29">
        <f t="shared" si="149"/>
        <v>0</v>
      </c>
      <c r="Y616" s="25" cm="1">
        <f t="array" ref="Y616">INDEX(毎月固定!E$28:F$59,日次!$F616,2)</f>
        <v>0</v>
      </c>
      <c r="Z616" s="29">
        <f t="shared" si="150"/>
        <v>0</v>
      </c>
      <c r="AA616" s="29">
        <f t="shared" si="151"/>
        <v>0</v>
      </c>
      <c r="AH616" s="25" cm="1">
        <f t="array" ref="AH616">INDEX(毎月固定!I$28:J$59,日次!$F616,2)</f>
        <v>0</v>
      </c>
      <c r="AI616" s="29">
        <f t="shared" si="137"/>
        <v>0</v>
      </c>
      <c r="AJ616" s="29">
        <f t="shared" si="138"/>
        <v>0</v>
      </c>
      <c r="AO616" s="29">
        <f t="shared" si="139"/>
        <v>0</v>
      </c>
      <c r="AP616" s="29">
        <f t="shared" si="140"/>
        <v>0</v>
      </c>
    </row>
    <row r="617" spans="1:42" x14ac:dyDescent="0.45">
      <c r="A617" s="26">
        <f t="shared" si="144"/>
        <v>615</v>
      </c>
      <c r="B617" s="24">
        <f t="shared" si="145"/>
        <v>46696</v>
      </c>
      <c r="C617" s="23">
        <f t="shared" si="141"/>
        <v>5</v>
      </c>
      <c r="D617" s="23">
        <f t="shared" si="142"/>
        <v>2027</v>
      </c>
      <c r="E617" s="23">
        <f t="shared" si="146"/>
        <v>11</v>
      </c>
      <c r="F617" s="23">
        <f t="shared" si="147"/>
        <v>5</v>
      </c>
      <c r="G617" s="23" t="str">
        <f t="shared" si="143"/>
        <v/>
      </c>
      <c r="H617" s="29">
        <f t="shared" si="148"/>
        <v>0</v>
      </c>
      <c r="N617" s="25" cm="1">
        <f t="array" ref="N617">INDEX(毎月固定!A$28:B$59,日次!$F617,2)</f>
        <v>0</v>
      </c>
      <c r="O617" s="29">
        <f t="shared" si="149"/>
        <v>0</v>
      </c>
      <c r="Y617" s="25" cm="1">
        <f t="array" ref="Y617">INDEX(毎月固定!E$28:F$59,日次!$F617,2)</f>
        <v>0</v>
      </c>
      <c r="Z617" s="29">
        <f t="shared" si="150"/>
        <v>0</v>
      </c>
      <c r="AA617" s="29">
        <f t="shared" si="151"/>
        <v>0</v>
      </c>
      <c r="AH617" s="25" cm="1">
        <f t="array" ref="AH617">INDEX(毎月固定!I$28:J$59,日次!$F617,2)</f>
        <v>0</v>
      </c>
      <c r="AI617" s="29">
        <f t="shared" si="137"/>
        <v>0</v>
      </c>
      <c r="AJ617" s="29">
        <f t="shared" si="138"/>
        <v>0</v>
      </c>
      <c r="AO617" s="29">
        <f t="shared" si="139"/>
        <v>0</v>
      </c>
      <c r="AP617" s="29">
        <f t="shared" si="140"/>
        <v>0</v>
      </c>
    </row>
    <row r="618" spans="1:42" x14ac:dyDescent="0.45">
      <c r="A618" s="26">
        <f t="shared" si="144"/>
        <v>616</v>
      </c>
      <c r="B618" s="24">
        <f t="shared" si="145"/>
        <v>46697</v>
      </c>
      <c r="C618" s="23">
        <f t="shared" si="141"/>
        <v>6</v>
      </c>
      <c r="D618" s="23">
        <f t="shared" si="142"/>
        <v>2027</v>
      </c>
      <c r="E618" s="23">
        <f t="shared" si="146"/>
        <v>11</v>
      </c>
      <c r="F618" s="23">
        <f t="shared" si="147"/>
        <v>6</v>
      </c>
      <c r="G618" s="23" t="str">
        <f t="shared" si="143"/>
        <v/>
      </c>
      <c r="H618" s="29">
        <f t="shared" si="148"/>
        <v>0</v>
      </c>
      <c r="N618" s="25" cm="1">
        <f t="array" ref="N618">INDEX(毎月固定!A$28:B$59,日次!$F618,2)</f>
        <v>0</v>
      </c>
      <c r="O618" s="29">
        <f t="shared" si="149"/>
        <v>0</v>
      </c>
      <c r="Y618" s="25" cm="1">
        <f t="array" ref="Y618">INDEX(毎月固定!E$28:F$59,日次!$F618,2)</f>
        <v>0</v>
      </c>
      <c r="Z618" s="29">
        <f t="shared" si="150"/>
        <v>0</v>
      </c>
      <c r="AA618" s="29">
        <f t="shared" si="151"/>
        <v>0</v>
      </c>
      <c r="AH618" s="25" cm="1">
        <f t="array" ref="AH618">INDEX(毎月固定!I$28:J$59,日次!$F618,2)</f>
        <v>0</v>
      </c>
      <c r="AI618" s="29">
        <f t="shared" si="137"/>
        <v>0</v>
      </c>
      <c r="AJ618" s="29">
        <f t="shared" si="138"/>
        <v>0</v>
      </c>
      <c r="AO618" s="29">
        <f t="shared" si="139"/>
        <v>0</v>
      </c>
      <c r="AP618" s="29">
        <f t="shared" si="140"/>
        <v>0</v>
      </c>
    </row>
    <row r="619" spans="1:42" x14ac:dyDescent="0.45">
      <c r="A619" s="26">
        <f t="shared" si="144"/>
        <v>617</v>
      </c>
      <c r="B619" s="24">
        <f t="shared" si="145"/>
        <v>46698</v>
      </c>
      <c r="C619" s="23">
        <f t="shared" si="141"/>
        <v>7</v>
      </c>
      <c r="D619" s="23">
        <f t="shared" si="142"/>
        <v>2027</v>
      </c>
      <c r="E619" s="23">
        <f t="shared" si="146"/>
        <v>11</v>
      </c>
      <c r="F619" s="23">
        <f t="shared" si="147"/>
        <v>7</v>
      </c>
      <c r="G619" s="23" t="str">
        <f t="shared" si="143"/>
        <v/>
      </c>
      <c r="H619" s="29">
        <f t="shared" si="148"/>
        <v>0</v>
      </c>
      <c r="N619" s="25" cm="1">
        <f t="array" ref="N619">INDEX(毎月固定!A$28:B$59,日次!$F619,2)</f>
        <v>0</v>
      </c>
      <c r="O619" s="29">
        <f t="shared" si="149"/>
        <v>0</v>
      </c>
      <c r="Y619" s="25" cm="1">
        <f t="array" ref="Y619">INDEX(毎月固定!E$28:F$59,日次!$F619,2)</f>
        <v>0</v>
      </c>
      <c r="Z619" s="29">
        <f t="shared" si="150"/>
        <v>0</v>
      </c>
      <c r="AA619" s="29">
        <f t="shared" si="151"/>
        <v>0</v>
      </c>
      <c r="AH619" s="25" cm="1">
        <f t="array" ref="AH619">INDEX(毎月固定!I$28:J$59,日次!$F619,2)</f>
        <v>0</v>
      </c>
      <c r="AI619" s="29">
        <f t="shared" si="137"/>
        <v>0</v>
      </c>
      <c r="AJ619" s="29">
        <f t="shared" si="138"/>
        <v>0</v>
      </c>
      <c r="AO619" s="29">
        <f t="shared" si="139"/>
        <v>0</v>
      </c>
      <c r="AP619" s="29">
        <f t="shared" si="140"/>
        <v>0</v>
      </c>
    </row>
    <row r="620" spans="1:42" x14ac:dyDescent="0.45">
      <c r="A620" s="26">
        <f t="shared" si="144"/>
        <v>618</v>
      </c>
      <c r="B620" s="24">
        <f t="shared" si="145"/>
        <v>46699</v>
      </c>
      <c r="C620" s="23">
        <f t="shared" si="141"/>
        <v>1</v>
      </c>
      <c r="D620" s="23">
        <f t="shared" si="142"/>
        <v>2027</v>
      </c>
      <c r="E620" s="23">
        <f t="shared" si="146"/>
        <v>11</v>
      </c>
      <c r="F620" s="23">
        <f t="shared" si="147"/>
        <v>8</v>
      </c>
      <c r="G620" s="23" t="str">
        <f t="shared" si="143"/>
        <v/>
      </c>
      <c r="H620" s="29">
        <f t="shared" si="148"/>
        <v>0</v>
      </c>
      <c r="N620" s="25" cm="1">
        <f t="array" ref="N620">INDEX(毎月固定!A$28:B$59,日次!$F620,2)</f>
        <v>0</v>
      </c>
      <c r="O620" s="29">
        <f t="shared" si="149"/>
        <v>0</v>
      </c>
      <c r="Y620" s="25" cm="1">
        <f t="array" ref="Y620">INDEX(毎月固定!E$28:F$59,日次!$F620,2)</f>
        <v>0</v>
      </c>
      <c r="Z620" s="29">
        <f t="shared" si="150"/>
        <v>0</v>
      </c>
      <c r="AA620" s="29">
        <f t="shared" si="151"/>
        <v>0</v>
      </c>
      <c r="AH620" s="25" cm="1">
        <f t="array" ref="AH620">INDEX(毎月固定!I$28:J$59,日次!$F620,2)</f>
        <v>0</v>
      </c>
      <c r="AI620" s="29">
        <f t="shared" si="137"/>
        <v>0</v>
      </c>
      <c r="AJ620" s="29">
        <f t="shared" si="138"/>
        <v>0</v>
      </c>
      <c r="AO620" s="29">
        <f t="shared" si="139"/>
        <v>0</v>
      </c>
      <c r="AP620" s="29">
        <f t="shared" si="140"/>
        <v>0</v>
      </c>
    </row>
    <row r="621" spans="1:42" x14ac:dyDescent="0.45">
      <c r="A621" s="26">
        <f t="shared" si="144"/>
        <v>619</v>
      </c>
      <c r="B621" s="24">
        <f t="shared" si="145"/>
        <v>46700</v>
      </c>
      <c r="C621" s="23">
        <f t="shared" si="141"/>
        <v>2</v>
      </c>
      <c r="D621" s="23">
        <f t="shared" si="142"/>
        <v>2027</v>
      </c>
      <c r="E621" s="23">
        <f t="shared" si="146"/>
        <v>11</v>
      </c>
      <c r="F621" s="23">
        <f t="shared" si="147"/>
        <v>9</v>
      </c>
      <c r="G621" s="23" t="str">
        <f t="shared" si="143"/>
        <v/>
      </c>
      <c r="H621" s="29">
        <f t="shared" si="148"/>
        <v>0</v>
      </c>
      <c r="N621" s="25" cm="1">
        <f t="array" ref="N621">INDEX(毎月固定!A$28:B$59,日次!$F621,2)</f>
        <v>0</v>
      </c>
      <c r="O621" s="29">
        <f t="shared" si="149"/>
        <v>0</v>
      </c>
      <c r="Y621" s="25" cm="1">
        <f t="array" ref="Y621">INDEX(毎月固定!E$28:F$59,日次!$F621,2)</f>
        <v>0</v>
      </c>
      <c r="Z621" s="29">
        <f t="shared" si="150"/>
        <v>0</v>
      </c>
      <c r="AA621" s="29">
        <f t="shared" si="151"/>
        <v>0</v>
      </c>
      <c r="AH621" s="25" cm="1">
        <f t="array" ref="AH621">INDEX(毎月固定!I$28:J$59,日次!$F621,2)</f>
        <v>0</v>
      </c>
      <c r="AI621" s="29">
        <f t="shared" si="137"/>
        <v>0</v>
      </c>
      <c r="AJ621" s="29">
        <f t="shared" si="138"/>
        <v>0</v>
      </c>
      <c r="AO621" s="29">
        <f t="shared" si="139"/>
        <v>0</v>
      </c>
      <c r="AP621" s="29">
        <f t="shared" si="140"/>
        <v>0</v>
      </c>
    </row>
    <row r="622" spans="1:42" x14ac:dyDescent="0.45">
      <c r="A622" s="26">
        <f t="shared" si="144"/>
        <v>620</v>
      </c>
      <c r="B622" s="24">
        <f t="shared" si="145"/>
        <v>46701</v>
      </c>
      <c r="C622" s="23">
        <f t="shared" si="141"/>
        <v>3</v>
      </c>
      <c r="D622" s="23">
        <f t="shared" si="142"/>
        <v>2027</v>
      </c>
      <c r="E622" s="23">
        <f t="shared" si="146"/>
        <v>11</v>
      </c>
      <c r="F622" s="23">
        <f t="shared" si="147"/>
        <v>10</v>
      </c>
      <c r="G622" s="23" t="str">
        <f t="shared" si="143"/>
        <v/>
      </c>
      <c r="H622" s="29">
        <f t="shared" si="148"/>
        <v>0</v>
      </c>
      <c r="N622" s="25" cm="1">
        <f t="array" ref="N622">INDEX(毎月固定!A$28:B$59,日次!$F622,2)</f>
        <v>0</v>
      </c>
      <c r="O622" s="29">
        <f t="shared" si="149"/>
        <v>0</v>
      </c>
      <c r="Y622" s="25" cm="1">
        <f t="array" ref="Y622">INDEX(毎月固定!E$28:F$59,日次!$F622,2)</f>
        <v>0</v>
      </c>
      <c r="Z622" s="29">
        <f t="shared" si="150"/>
        <v>0</v>
      </c>
      <c r="AA622" s="29">
        <f t="shared" si="151"/>
        <v>0</v>
      </c>
      <c r="AH622" s="25" cm="1">
        <f t="array" ref="AH622">INDEX(毎月固定!I$28:J$59,日次!$F622,2)</f>
        <v>0</v>
      </c>
      <c r="AI622" s="29">
        <f t="shared" si="137"/>
        <v>0</v>
      </c>
      <c r="AJ622" s="29">
        <f t="shared" si="138"/>
        <v>0</v>
      </c>
      <c r="AO622" s="29">
        <f t="shared" si="139"/>
        <v>0</v>
      </c>
      <c r="AP622" s="29">
        <f t="shared" si="140"/>
        <v>0</v>
      </c>
    </row>
    <row r="623" spans="1:42" x14ac:dyDescent="0.45">
      <c r="A623" s="26">
        <f t="shared" si="144"/>
        <v>621</v>
      </c>
      <c r="B623" s="24">
        <f t="shared" si="145"/>
        <v>46702</v>
      </c>
      <c r="C623" s="23">
        <f t="shared" si="141"/>
        <v>4</v>
      </c>
      <c r="D623" s="23">
        <f t="shared" si="142"/>
        <v>2027</v>
      </c>
      <c r="E623" s="23">
        <f t="shared" si="146"/>
        <v>11</v>
      </c>
      <c r="F623" s="23">
        <f t="shared" si="147"/>
        <v>11</v>
      </c>
      <c r="G623" s="23" t="str">
        <f t="shared" si="143"/>
        <v/>
      </c>
      <c r="H623" s="29">
        <f t="shared" si="148"/>
        <v>0</v>
      </c>
      <c r="N623" s="25" cm="1">
        <f t="array" ref="N623">INDEX(毎月固定!A$28:B$59,日次!$F623,2)</f>
        <v>0</v>
      </c>
      <c r="O623" s="29">
        <f t="shared" si="149"/>
        <v>0</v>
      </c>
      <c r="Y623" s="25" cm="1">
        <f t="array" ref="Y623">INDEX(毎月固定!E$28:F$59,日次!$F623,2)</f>
        <v>0</v>
      </c>
      <c r="Z623" s="29">
        <f t="shared" si="150"/>
        <v>0</v>
      </c>
      <c r="AA623" s="29">
        <f t="shared" si="151"/>
        <v>0</v>
      </c>
      <c r="AH623" s="25" cm="1">
        <f t="array" ref="AH623">INDEX(毎月固定!I$28:J$59,日次!$F623,2)</f>
        <v>0</v>
      </c>
      <c r="AI623" s="29">
        <f t="shared" si="137"/>
        <v>0</v>
      </c>
      <c r="AJ623" s="29">
        <f t="shared" si="138"/>
        <v>0</v>
      </c>
      <c r="AO623" s="29">
        <f t="shared" si="139"/>
        <v>0</v>
      </c>
      <c r="AP623" s="29">
        <f t="shared" si="140"/>
        <v>0</v>
      </c>
    </row>
    <row r="624" spans="1:42" x14ac:dyDescent="0.45">
      <c r="A624" s="26">
        <f t="shared" si="144"/>
        <v>622</v>
      </c>
      <c r="B624" s="24">
        <f t="shared" si="145"/>
        <v>46703</v>
      </c>
      <c r="C624" s="23">
        <f t="shared" si="141"/>
        <v>5</v>
      </c>
      <c r="D624" s="23">
        <f t="shared" si="142"/>
        <v>2027</v>
      </c>
      <c r="E624" s="23">
        <f t="shared" si="146"/>
        <v>11</v>
      </c>
      <c r="F624" s="23">
        <f t="shared" si="147"/>
        <v>12</v>
      </c>
      <c r="G624" s="23" t="str">
        <f t="shared" si="143"/>
        <v/>
      </c>
      <c r="H624" s="29">
        <f t="shared" si="148"/>
        <v>0</v>
      </c>
      <c r="N624" s="25" cm="1">
        <f t="array" ref="N624">INDEX(毎月固定!A$28:B$59,日次!$F624,2)</f>
        <v>0</v>
      </c>
      <c r="O624" s="29">
        <f t="shared" si="149"/>
        <v>0</v>
      </c>
      <c r="Y624" s="25" cm="1">
        <f t="array" ref="Y624">INDEX(毎月固定!E$28:F$59,日次!$F624,2)</f>
        <v>0</v>
      </c>
      <c r="Z624" s="29">
        <f t="shared" si="150"/>
        <v>0</v>
      </c>
      <c r="AA624" s="29">
        <f t="shared" si="151"/>
        <v>0</v>
      </c>
      <c r="AH624" s="25" cm="1">
        <f t="array" ref="AH624">INDEX(毎月固定!I$28:J$59,日次!$F624,2)</f>
        <v>0</v>
      </c>
      <c r="AI624" s="29">
        <f t="shared" si="137"/>
        <v>0</v>
      </c>
      <c r="AJ624" s="29">
        <f t="shared" si="138"/>
        <v>0</v>
      </c>
      <c r="AO624" s="29">
        <f t="shared" si="139"/>
        <v>0</v>
      </c>
      <c r="AP624" s="29">
        <f t="shared" si="140"/>
        <v>0</v>
      </c>
    </row>
    <row r="625" spans="1:42" x14ac:dyDescent="0.45">
      <c r="A625" s="26">
        <f t="shared" si="144"/>
        <v>623</v>
      </c>
      <c r="B625" s="24">
        <f t="shared" si="145"/>
        <v>46704</v>
      </c>
      <c r="C625" s="23">
        <f t="shared" si="141"/>
        <v>6</v>
      </c>
      <c r="D625" s="23">
        <f t="shared" si="142"/>
        <v>2027</v>
      </c>
      <c r="E625" s="23">
        <f t="shared" si="146"/>
        <v>11</v>
      </c>
      <c r="F625" s="23">
        <f t="shared" si="147"/>
        <v>13</v>
      </c>
      <c r="G625" s="23" t="str">
        <f t="shared" si="143"/>
        <v/>
      </c>
      <c r="H625" s="29">
        <f t="shared" si="148"/>
        <v>0</v>
      </c>
      <c r="N625" s="25" cm="1">
        <f t="array" ref="N625">INDEX(毎月固定!A$28:B$59,日次!$F625,2)</f>
        <v>0</v>
      </c>
      <c r="O625" s="29">
        <f t="shared" si="149"/>
        <v>0</v>
      </c>
      <c r="Y625" s="25" cm="1">
        <f t="array" ref="Y625">INDEX(毎月固定!E$28:F$59,日次!$F625,2)</f>
        <v>0</v>
      </c>
      <c r="Z625" s="29">
        <f t="shared" si="150"/>
        <v>0</v>
      </c>
      <c r="AA625" s="29">
        <f t="shared" si="151"/>
        <v>0</v>
      </c>
      <c r="AH625" s="25" cm="1">
        <f t="array" ref="AH625">INDEX(毎月固定!I$28:J$59,日次!$F625,2)</f>
        <v>0</v>
      </c>
      <c r="AI625" s="29">
        <f t="shared" si="137"/>
        <v>0</v>
      </c>
      <c r="AJ625" s="29">
        <f t="shared" si="138"/>
        <v>0</v>
      </c>
      <c r="AO625" s="29">
        <f t="shared" si="139"/>
        <v>0</v>
      </c>
      <c r="AP625" s="29">
        <f t="shared" si="140"/>
        <v>0</v>
      </c>
    </row>
    <row r="626" spans="1:42" x14ac:dyDescent="0.45">
      <c r="A626" s="26">
        <f t="shared" si="144"/>
        <v>624</v>
      </c>
      <c r="B626" s="24">
        <f t="shared" si="145"/>
        <v>46705</v>
      </c>
      <c r="C626" s="23">
        <f t="shared" si="141"/>
        <v>7</v>
      </c>
      <c r="D626" s="23">
        <f t="shared" si="142"/>
        <v>2027</v>
      </c>
      <c r="E626" s="23">
        <f t="shared" si="146"/>
        <v>11</v>
      </c>
      <c r="F626" s="23">
        <f t="shared" si="147"/>
        <v>14</v>
      </c>
      <c r="G626" s="23" t="str">
        <f t="shared" si="143"/>
        <v/>
      </c>
      <c r="H626" s="29">
        <f t="shared" si="148"/>
        <v>0</v>
      </c>
      <c r="N626" s="25" cm="1">
        <f t="array" ref="N626">INDEX(毎月固定!A$28:B$59,日次!$F626,2)</f>
        <v>0</v>
      </c>
      <c r="O626" s="29">
        <f t="shared" si="149"/>
        <v>0</v>
      </c>
      <c r="Y626" s="25" cm="1">
        <f t="array" ref="Y626">INDEX(毎月固定!E$28:F$59,日次!$F626,2)</f>
        <v>0</v>
      </c>
      <c r="Z626" s="29">
        <f t="shared" si="150"/>
        <v>0</v>
      </c>
      <c r="AA626" s="29">
        <f t="shared" si="151"/>
        <v>0</v>
      </c>
      <c r="AH626" s="25" cm="1">
        <f t="array" ref="AH626">INDEX(毎月固定!I$28:J$59,日次!$F626,2)</f>
        <v>0</v>
      </c>
      <c r="AI626" s="29">
        <f t="shared" si="137"/>
        <v>0</v>
      </c>
      <c r="AJ626" s="29">
        <f t="shared" si="138"/>
        <v>0</v>
      </c>
      <c r="AO626" s="29">
        <f t="shared" si="139"/>
        <v>0</v>
      </c>
      <c r="AP626" s="29">
        <f t="shared" si="140"/>
        <v>0</v>
      </c>
    </row>
    <row r="627" spans="1:42" x14ac:dyDescent="0.45">
      <c r="A627" s="26">
        <f t="shared" si="144"/>
        <v>625</v>
      </c>
      <c r="B627" s="24">
        <f t="shared" si="145"/>
        <v>46706</v>
      </c>
      <c r="C627" s="23">
        <f t="shared" si="141"/>
        <v>1</v>
      </c>
      <c r="D627" s="23">
        <f t="shared" si="142"/>
        <v>2027</v>
      </c>
      <c r="E627" s="23">
        <f t="shared" si="146"/>
        <v>11</v>
      </c>
      <c r="F627" s="23">
        <f t="shared" si="147"/>
        <v>15</v>
      </c>
      <c r="G627" s="23" t="str">
        <f t="shared" si="143"/>
        <v/>
      </c>
      <c r="H627" s="29">
        <f t="shared" si="148"/>
        <v>0</v>
      </c>
      <c r="N627" s="25" cm="1">
        <f t="array" ref="N627">INDEX(毎月固定!A$28:B$59,日次!$F627,2)</f>
        <v>0</v>
      </c>
      <c r="O627" s="29">
        <f t="shared" si="149"/>
        <v>0</v>
      </c>
      <c r="Y627" s="25" cm="1">
        <f t="array" ref="Y627">INDEX(毎月固定!E$28:F$59,日次!$F627,2)</f>
        <v>0</v>
      </c>
      <c r="Z627" s="29">
        <f t="shared" si="150"/>
        <v>0</v>
      </c>
      <c r="AA627" s="29">
        <f t="shared" si="151"/>
        <v>0</v>
      </c>
      <c r="AH627" s="25" cm="1">
        <f t="array" ref="AH627">INDEX(毎月固定!I$28:J$59,日次!$F627,2)</f>
        <v>0</v>
      </c>
      <c r="AI627" s="29">
        <f t="shared" si="137"/>
        <v>0</v>
      </c>
      <c r="AJ627" s="29">
        <f t="shared" si="138"/>
        <v>0</v>
      </c>
      <c r="AO627" s="29">
        <f t="shared" si="139"/>
        <v>0</v>
      </c>
      <c r="AP627" s="29">
        <f t="shared" si="140"/>
        <v>0</v>
      </c>
    </row>
    <row r="628" spans="1:42" x14ac:dyDescent="0.45">
      <c r="A628" s="26">
        <f t="shared" si="144"/>
        <v>626</v>
      </c>
      <c r="B628" s="24">
        <f t="shared" si="145"/>
        <v>46707</v>
      </c>
      <c r="C628" s="23">
        <f t="shared" si="141"/>
        <v>2</v>
      </c>
      <c r="D628" s="23">
        <f t="shared" si="142"/>
        <v>2027</v>
      </c>
      <c r="E628" s="23">
        <f t="shared" si="146"/>
        <v>11</v>
      </c>
      <c r="F628" s="23">
        <f t="shared" si="147"/>
        <v>16</v>
      </c>
      <c r="G628" s="23" t="str">
        <f t="shared" si="143"/>
        <v/>
      </c>
      <c r="H628" s="29">
        <f t="shared" si="148"/>
        <v>0</v>
      </c>
      <c r="N628" s="25" cm="1">
        <f t="array" ref="N628">INDEX(毎月固定!A$28:B$59,日次!$F628,2)</f>
        <v>0</v>
      </c>
      <c r="O628" s="29">
        <f t="shared" si="149"/>
        <v>0</v>
      </c>
      <c r="Y628" s="25" cm="1">
        <f t="array" ref="Y628">INDEX(毎月固定!E$28:F$59,日次!$F628,2)</f>
        <v>0</v>
      </c>
      <c r="Z628" s="29">
        <f t="shared" si="150"/>
        <v>0</v>
      </c>
      <c r="AA628" s="29">
        <f t="shared" si="151"/>
        <v>0</v>
      </c>
      <c r="AH628" s="25" cm="1">
        <f t="array" ref="AH628">INDEX(毎月固定!I$28:J$59,日次!$F628,2)</f>
        <v>0</v>
      </c>
      <c r="AI628" s="29">
        <f t="shared" si="137"/>
        <v>0</v>
      </c>
      <c r="AJ628" s="29">
        <f t="shared" si="138"/>
        <v>0</v>
      </c>
      <c r="AO628" s="29">
        <f t="shared" si="139"/>
        <v>0</v>
      </c>
      <c r="AP628" s="29">
        <f t="shared" si="140"/>
        <v>0</v>
      </c>
    </row>
    <row r="629" spans="1:42" x14ac:dyDescent="0.45">
      <c r="A629" s="26">
        <f t="shared" si="144"/>
        <v>627</v>
      </c>
      <c r="B629" s="24">
        <f t="shared" si="145"/>
        <v>46708</v>
      </c>
      <c r="C629" s="23">
        <f t="shared" si="141"/>
        <v>3</v>
      </c>
      <c r="D629" s="23">
        <f t="shared" si="142"/>
        <v>2027</v>
      </c>
      <c r="E629" s="23">
        <f t="shared" si="146"/>
        <v>11</v>
      </c>
      <c r="F629" s="23">
        <f t="shared" si="147"/>
        <v>17</v>
      </c>
      <c r="G629" s="23" t="str">
        <f t="shared" si="143"/>
        <v/>
      </c>
      <c r="H629" s="29">
        <f t="shared" si="148"/>
        <v>0</v>
      </c>
      <c r="N629" s="25" cm="1">
        <f t="array" ref="N629">INDEX(毎月固定!A$28:B$59,日次!$F629,2)</f>
        <v>0</v>
      </c>
      <c r="O629" s="29">
        <f t="shared" si="149"/>
        <v>0</v>
      </c>
      <c r="Y629" s="25" cm="1">
        <f t="array" ref="Y629">INDEX(毎月固定!E$28:F$59,日次!$F629,2)</f>
        <v>0</v>
      </c>
      <c r="Z629" s="29">
        <f t="shared" si="150"/>
        <v>0</v>
      </c>
      <c r="AA629" s="29">
        <f t="shared" si="151"/>
        <v>0</v>
      </c>
      <c r="AH629" s="25" cm="1">
        <f t="array" ref="AH629">INDEX(毎月固定!I$28:J$59,日次!$F629,2)</f>
        <v>0</v>
      </c>
      <c r="AI629" s="29">
        <f t="shared" si="137"/>
        <v>0</v>
      </c>
      <c r="AJ629" s="29">
        <f t="shared" si="138"/>
        <v>0</v>
      </c>
      <c r="AO629" s="29">
        <f t="shared" si="139"/>
        <v>0</v>
      </c>
      <c r="AP629" s="29">
        <f t="shared" si="140"/>
        <v>0</v>
      </c>
    </row>
    <row r="630" spans="1:42" x14ac:dyDescent="0.45">
      <c r="A630" s="26">
        <f t="shared" si="144"/>
        <v>628</v>
      </c>
      <c r="B630" s="24">
        <f t="shared" si="145"/>
        <v>46709</v>
      </c>
      <c r="C630" s="23">
        <f t="shared" si="141"/>
        <v>4</v>
      </c>
      <c r="D630" s="23">
        <f t="shared" si="142"/>
        <v>2027</v>
      </c>
      <c r="E630" s="23">
        <f t="shared" si="146"/>
        <v>11</v>
      </c>
      <c r="F630" s="23">
        <f t="shared" si="147"/>
        <v>18</v>
      </c>
      <c r="G630" s="23" t="str">
        <f t="shared" si="143"/>
        <v/>
      </c>
      <c r="H630" s="29">
        <f t="shared" si="148"/>
        <v>0</v>
      </c>
      <c r="N630" s="25" cm="1">
        <f t="array" ref="N630">INDEX(毎月固定!A$28:B$59,日次!$F630,2)</f>
        <v>0</v>
      </c>
      <c r="O630" s="29">
        <f t="shared" si="149"/>
        <v>0</v>
      </c>
      <c r="Y630" s="25" cm="1">
        <f t="array" ref="Y630">INDEX(毎月固定!E$28:F$59,日次!$F630,2)</f>
        <v>0</v>
      </c>
      <c r="Z630" s="29">
        <f t="shared" si="150"/>
        <v>0</v>
      </c>
      <c r="AA630" s="29">
        <f t="shared" si="151"/>
        <v>0</v>
      </c>
      <c r="AH630" s="25" cm="1">
        <f t="array" ref="AH630">INDEX(毎月固定!I$28:J$59,日次!$F630,2)</f>
        <v>0</v>
      </c>
      <c r="AI630" s="29">
        <f t="shared" si="137"/>
        <v>0</v>
      </c>
      <c r="AJ630" s="29">
        <f t="shared" si="138"/>
        <v>0</v>
      </c>
      <c r="AO630" s="29">
        <f t="shared" si="139"/>
        <v>0</v>
      </c>
      <c r="AP630" s="29">
        <f t="shared" si="140"/>
        <v>0</v>
      </c>
    </row>
    <row r="631" spans="1:42" x14ac:dyDescent="0.45">
      <c r="A631" s="26">
        <f t="shared" si="144"/>
        <v>629</v>
      </c>
      <c r="B631" s="24">
        <f t="shared" si="145"/>
        <v>46710</v>
      </c>
      <c r="C631" s="23">
        <f t="shared" si="141"/>
        <v>5</v>
      </c>
      <c r="D631" s="23">
        <f t="shared" si="142"/>
        <v>2027</v>
      </c>
      <c r="E631" s="23">
        <f t="shared" si="146"/>
        <v>11</v>
      </c>
      <c r="F631" s="23">
        <f t="shared" si="147"/>
        <v>19</v>
      </c>
      <c r="G631" s="23" t="str">
        <f t="shared" si="143"/>
        <v/>
      </c>
      <c r="H631" s="29">
        <f t="shared" si="148"/>
        <v>0</v>
      </c>
      <c r="N631" s="25" cm="1">
        <f t="array" ref="N631">INDEX(毎月固定!A$28:B$59,日次!$F631,2)</f>
        <v>0</v>
      </c>
      <c r="O631" s="29">
        <f t="shared" si="149"/>
        <v>0</v>
      </c>
      <c r="Y631" s="25" cm="1">
        <f t="array" ref="Y631">INDEX(毎月固定!E$28:F$59,日次!$F631,2)</f>
        <v>0</v>
      </c>
      <c r="Z631" s="29">
        <f t="shared" si="150"/>
        <v>0</v>
      </c>
      <c r="AA631" s="29">
        <f t="shared" si="151"/>
        <v>0</v>
      </c>
      <c r="AH631" s="25" cm="1">
        <f t="array" ref="AH631">INDEX(毎月固定!I$28:J$59,日次!$F631,2)</f>
        <v>0</v>
      </c>
      <c r="AI631" s="29">
        <f t="shared" si="137"/>
        <v>0</v>
      </c>
      <c r="AJ631" s="29">
        <f t="shared" si="138"/>
        <v>0</v>
      </c>
      <c r="AO631" s="29">
        <f t="shared" si="139"/>
        <v>0</v>
      </c>
      <c r="AP631" s="29">
        <f t="shared" si="140"/>
        <v>0</v>
      </c>
    </row>
    <row r="632" spans="1:42" x14ac:dyDescent="0.45">
      <c r="A632" s="26">
        <f t="shared" si="144"/>
        <v>630</v>
      </c>
      <c r="B632" s="24">
        <f t="shared" si="145"/>
        <v>46711</v>
      </c>
      <c r="C632" s="23">
        <f t="shared" si="141"/>
        <v>6</v>
      </c>
      <c r="D632" s="23">
        <f t="shared" si="142"/>
        <v>2027</v>
      </c>
      <c r="E632" s="23">
        <f t="shared" si="146"/>
        <v>11</v>
      </c>
      <c r="F632" s="23">
        <f t="shared" si="147"/>
        <v>20</v>
      </c>
      <c r="G632" s="23" t="str">
        <f t="shared" si="143"/>
        <v/>
      </c>
      <c r="H632" s="29">
        <f t="shared" si="148"/>
        <v>0</v>
      </c>
      <c r="N632" s="25" cm="1">
        <f t="array" ref="N632">INDEX(毎月固定!A$28:B$59,日次!$F632,2)</f>
        <v>0</v>
      </c>
      <c r="O632" s="29">
        <f t="shared" si="149"/>
        <v>0</v>
      </c>
      <c r="Y632" s="25" cm="1">
        <f t="array" ref="Y632">INDEX(毎月固定!E$28:F$59,日次!$F632,2)</f>
        <v>0</v>
      </c>
      <c r="Z632" s="29">
        <f t="shared" si="150"/>
        <v>0</v>
      </c>
      <c r="AA632" s="29">
        <f t="shared" si="151"/>
        <v>0</v>
      </c>
      <c r="AH632" s="25" cm="1">
        <f t="array" ref="AH632">INDEX(毎月固定!I$28:J$59,日次!$F632,2)</f>
        <v>0</v>
      </c>
      <c r="AI632" s="29">
        <f t="shared" si="137"/>
        <v>0</v>
      </c>
      <c r="AJ632" s="29">
        <f t="shared" si="138"/>
        <v>0</v>
      </c>
      <c r="AO632" s="29">
        <f t="shared" si="139"/>
        <v>0</v>
      </c>
      <c r="AP632" s="29">
        <f t="shared" si="140"/>
        <v>0</v>
      </c>
    </row>
    <row r="633" spans="1:42" x14ac:dyDescent="0.45">
      <c r="A633" s="26">
        <f t="shared" si="144"/>
        <v>631</v>
      </c>
      <c r="B633" s="24">
        <f t="shared" si="145"/>
        <v>46712</v>
      </c>
      <c r="C633" s="23">
        <f t="shared" si="141"/>
        <v>7</v>
      </c>
      <c r="D633" s="23">
        <f t="shared" si="142"/>
        <v>2027</v>
      </c>
      <c r="E633" s="23">
        <f t="shared" si="146"/>
        <v>11</v>
      </c>
      <c r="F633" s="23">
        <f t="shared" si="147"/>
        <v>21</v>
      </c>
      <c r="G633" s="23" t="str">
        <f t="shared" si="143"/>
        <v/>
      </c>
      <c r="H633" s="29">
        <f t="shared" si="148"/>
        <v>0</v>
      </c>
      <c r="N633" s="25" cm="1">
        <f t="array" ref="N633">INDEX(毎月固定!A$28:B$59,日次!$F633,2)</f>
        <v>0</v>
      </c>
      <c r="O633" s="29">
        <f t="shared" si="149"/>
        <v>0</v>
      </c>
      <c r="Y633" s="25" cm="1">
        <f t="array" ref="Y633">INDEX(毎月固定!E$28:F$59,日次!$F633,2)</f>
        <v>0</v>
      </c>
      <c r="Z633" s="29">
        <f t="shared" si="150"/>
        <v>0</v>
      </c>
      <c r="AA633" s="29">
        <f t="shared" si="151"/>
        <v>0</v>
      </c>
      <c r="AH633" s="25" cm="1">
        <f t="array" ref="AH633">INDEX(毎月固定!I$28:J$59,日次!$F633,2)</f>
        <v>0</v>
      </c>
      <c r="AI633" s="29">
        <f t="shared" si="137"/>
        <v>0</v>
      </c>
      <c r="AJ633" s="29">
        <f t="shared" si="138"/>
        <v>0</v>
      </c>
      <c r="AO633" s="29">
        <f t="shared" si="139"/>
        <v>0</v>
      </c>
      <c r="AP633" s="29">
        <f t="shared" si="140"/>
        <v>0</v>
      </c>
    </row>
    <row r="634" spans="1:42" x14ac:dyDescent="0.45">
      <c r="A634" s="26">
        <f t="shared" si="144"/>
        <v>632</v>
      </c>
      <c r="B634" s="24">
        <f t="shared" si="145"/>
        <v>46713</v>
      </c>
      <c r="C634" s="23">
        <f t="shared" si="141"/>
        <v>1</v>
      </c>
      <c r="D634" s="23">
        <f t="shared" si="142"/>
        <v>2027</v>
      </c>
      <c r="E634" s="23">
        <f t="shared" si="146"/>
        <v>11</v>
      </c>
      <c r="F634" s="23">
        <f t="shared" si="147"/>
        <v>22</v>
      </c>
      <c r="G634" s="23" t="str">
        <f t="shared" si="143"/>
        <v/>
      </c>
      <c r="H634" s="29">
        <f t="shared" si="148"/>
        <v>0</v>
      </c>
      <c r="N634" s="25" cm="1">
        <f t="array" ref="N634">INDEX(毎月固定!A$28:B$59,日次!$F634,2)</f>
        <v>0</v>
      </c>
      <c r="O634" s="29">
        <f t="shared" si="149"/>
        <v>0</v>
      </c>
      <c r="Y634" s="25" cm="1">
        <f t="array" ref="Y634">INDEX(毎月固定!E$28:F$59,日次!$F634,2)</f>
        <v>0</v>
      </c>
      <c r="Z634" s="29">
        <f t="shared" si="150"/>
        <v>0</v>
      </c>
      <c r="AA634" s="29">
        <f t="shared" si="151"/>
        <v>0</v>
      </c>
      <c r="AH634" s="25" cm="1">
        <f t="array" ref="AH634">INDEX(毎月固定!I$28:J$59,日次!$F634,2)</f>
        <v>0</v>
      </c>
      <c r="AI634" s="29">
        <f t="shared" si="137"/>
        <v>0</v>
      </c>
      <c r="AJ634" s="29">
        <f t="shared" si="138"/>
        <v>0</v>
      </c>
      <c r="AO634" s="29">
        <f t="shared" si="139"/>
        <v>0</v>
      </c>
      <c r="AP634" s="29">
        <f t="shared" si="140"/>
        <v>0</v>
      </c>
    </row>
    <row r="635" spans="1:42" x14ac:dyDescent="0.45">
      <c r="A635" s="26">
        <f t="shared" si="144"/>
        <v>633</v>
      </c>
      <c r="B635" s="24">
        <f t="shared" si="145"/>
        <v>46714</v>
      </c>
      <c r="C635" s="23">
        <f t="shared" si="141"/>
        <v>2</v>
      </c>
      <c r="D635" s="23">
        <f t="shared" si="142"/>
        <v>2027</v>
      </c>
      <c r="E635" s="23">
        <f t="shared" si="146"/>
        <v>11</v>
      </c>
      <c r="F635" s="23">
        <f t="shared" si="147"/>
        <v>23</v>
      </c>
      <c r="G635" s="23" t="str">
        <f t="shared" si="143"/>
        <v/>
      </c>
      <c r="H635" s="29">
        <f t="shared" si="148"/>
        <v>0</v>
      </c>
      <c r="N635" s="25" cm="1">
        <f t="array" ref="N635">INDEX(毎月固定!A$28:B$59,日次!$F635,2)</f>
        <v>0</v>
      </c>
      <c r="O635" s="29">
        <f t="shared" si="149"/>
        <v>0</v>
      </c>
      <c r="Y635" s="25" cm="1">
        <f t="array" ref="Y635">INDEX(毎月固定!E$28:F$59,日次!$F635,2)</f>
        <v>0</v>
      </c>
      <c r="Z635" s="29">
        <f t="shared" si="150"/>
        <v>0</v>
      </c>
      <c r="AA635" s="29">
        <f t="shared" si="151"/>
        <v>0</v>
      </c>
      <c r="AH635" s="25" cm="1">
        <f t="array" ref="AH635">INDEX(毎月固定!I$28:J$59,日次!$F635,2)</f>
        <v>0</v>
      </c>
      <c r="AI635" s="29">
        <f t="shared" si="137"/>
        <v>0</v>
      </c>
      <c r="AJ635" s="29">
        <f t="shared" si="138"/>
        <v>0</v>
      </c>
      <c r="AO635" s="29">
        <f t="shared" si="139"/>
        <v>0</v>
      </c>
      <c r="AP635" s="29">
        <f t="shared" si="140"/>
        <v>0</v>
      </c>
    </row>
    <row r="636" spans="1:42" x14ac:dyDescent="0.45">
      <c r="A636" s="26">
        <f t="shared" si="144"/>
        <v>634</v>
      </c>
      <c r="B636" s="24">
        <f t="shared" si="145"/>
        <v>46715</v>
      </c>
      <c r="C636" s="23">
        <f t="shared" si="141"/>
        <v>3</v>
      </c>
      <c r="D636" s="23">
        <f t="shared" si="142"/>
        <v>2027</v>
      </c>
      <c r="E636" s="23">
        <f t="shared" si="146"/>
        <v>11</v>
      </c>
      <c r="F636" s="23">
        <f t="shared" si="147"/>
        <v>24</v>
      </c>
      <c r="G636" s="23" t="str">
        <f t="shared" si="143"/>
        <v/>
      </c>
      <c r="H636" s="29">
        <f t="shared" si="148"/>
        <v>0</v>
      </c>
      <c r="N636" s="25" cm="1">
        <f t="array" ref="N636">INDEX(毎月固定!A$28:B$59,日次!$F636,2)</f>
        <v>0</v>
      </c>
      <c r="O636" s="29">
        <f t="shared" si="149"/>
        <v>0</v>
      </c>
      <c r="Y636" s="25" cm="1">
        <f t="array" ref="Y636">INDEX(毎月固定!E$28:F$59,日次!$F636,2)</f>
        <v>0</v>
      </c>
      <c r="Z636" s="29">
        <f t="shared" si="150"/>
        <v>0</v>
      </c>
      <c r="AA636" s="29">
        <f t="shared" si="151"/>
        <v>0</v>
      </c>
      <c r="AH636" s="25" cm="1">
        <f t="array" ref="AH636">INDEX(毎月固定!I$28:J$59,日次!$F636,2)</f>
        <v>0</v>
      </c>
      <c r="AI636" s="29">
        <f t="shared" si="137"/>
        <v>0</v>
      </c>
      <c r="AJ636" s="29">
        <f t="shared" si="138"/>
        <v>0</v>
      </c>
      <c r="AO636" s="29">
        <f t="shared" si="139"/>
        <v>0</v>
      </c>
      <c r="AP636" s="29">
        <f t="shared" si="140"/>
        <v>0</v>
      </c>
    </row>
    <row r="637" spans="1:42" x14ac:dyDescent="0.45">
      <c r="A637" s="26">
        <f t="shared" si="144"/>
        <v>635</v>
      </c>
      <c r="B637" s="24">
        <f t="shared" si="145"/>
        <v>46716</v>
      </c>
      <c r="C637" s="23">
        <f t="shared" si="141"/>
        <v>4</v>
      </c>
      <c r="D637" s="23">
        <f t="shared" si="142"/>
        <v>2027</v>
      </c>
      <c r="E637" s="23">
        <f t="shared" si="146"/>
        <v>11</v>
      </c>
      <c r="F637" s="23">
        <f t="shared" si="147"/>
        <v>25</v>
      </c>
      <c r="G637" s="23" t="str">
        <f t="shared" si="143"/>
        <v/>
      </c>
      <c r="H637" s="29">
        <f t="shared" si="148"/>
        <v>0</v>
      </c>
      <c r="N637" s="25" cm="1">
        <f t="array" ref="N637">INDEX(毎月固定!A$28:B$59,日次!$F637,2)</f>
        <v>0</v>
      </c>
      <c r="O637" s="29">
        <f t="shared" si="149"/>
        <v>0</v>
      </c>
      <c r="Y637" s="25" cm="1">
        <f t="array" ref="Y637">INDEX(毎月固定!E$28:F$59,日次!$F637,2)</f>
        <v>0</v>
      </c>
      <c r="Z637" s="29">
        <f t="shared" si="150"/>
        <v>0</v>
      </c>
      <c r="AA637" s="29">
        <f t="shared" si="151"/>
        <v>0</v>
      </c>
      <c r="AH637" s="25" cm="1">
        <f t="array" ref="AH637">INDEX(毎月固定!I$28:J$59,日次!$F637,2)</f>
        <v>0</v>
      </c>
      <c r="AI637" s="29">
        <f t="shared" si="137"/>
        <v>0</v>
      </c>
      <c r="AJ637" s="29">
        <f t="shared" si="138"/>
        <v>0</v>
      </c>
      <c r="AO637" s="29">
        <f t="shared" si="139"/>
        <v>0</v>
      </c>
      <c r="AP637" s="29">
        <f t="shared" si="140"/>
        <v>0</v>
      </c>
    </row>
    <row r="638" spans="1:42" x14ac:dyDescent="0.45">
      <c r="A638" s="26">
        <f t="shared" si="144"/>
        <v>636</v>
      </c>
      <c r="B638" s="24">
        <f t="shared" si="145"/>
        <v>46717</v>
      </c>
      <c r="C638" s="23">
        <f t="shared" si="141"/>
        <v>5</v>
      </c>
      <c r="D638" s="23">
        <f t="shared" si="142"/>
        <v>2027</v>
      </c>
      <c r="E638" s="23">
        <f t="shared" si="146"/>
        <v>11</v>
      </c>
      <c r="F638" s="23">
        <f t="shared" si="147"/>
        <v>26</v>
      </c>
      <c r="G638" s="23" t="str">
        <f t="shared" si="143"/>
        <v/>
      </c>
      <c r="H638" s="29">
        <f t="shared" si="148"/>
        <v>0</v>
      </c>
      <c r="N638" s="25" cm="1">
        <f t="array" ref="N638">INDEX(毎月固定!A$28:B$59,日次!$F638,2)</f>
        <v>0</v>
      </c>
      <c r="O638" s="29">
        <f t="shared" si="149"/>
        <v>0</v>
      </c>
      <c r="Y638" s="25" cm="1">
        <f t="array" ref="Y638">INDEX(毎月固定!E$28:F$59,日次!$F638,2)</f>
        <v>0</v>
      </c>
      <c r="Z638" s="29">
        <f t="shared" si="150"/>
        <v>0</v>
      </c>
      <c r="AA638" s="29">
        <f t="shared" si="151"/>
        <v>0</v>
      </c>
      <c r="AH638" s="25" cm="1">
        <f t="array" ref="AH638">INDEX(毎月固定!I$28:J$59,日次!$F638,2)</f>
        <v>0</v>
      </c>
      <c r="AI638" s="29">
        <f t="shared" si="137"/>
        <v>0</v>
      </c>
      <c r="AJ638" s="29">
        <f t="shared" si="138"/>
        <v>0</v>
      </c>
      <c r="AO638" s="29">
        <f t="shared" si="139"/>
        <v>0</v>
      </c>
      <c r="AP638" s="29">
        <f t="shared" si="140"/>
        <v>0</v>
      </c>
    </row>
    <row r="639" spans="1:42" x14ac:dyDescent="0.45">
      <c r="A639" s="26">
        <f t="shared" si="144"/>
        <v>637</v>
      </c>
      <c r="B639" s="24">
        <f t="shared" si="145"/>
        <v>46718</v>
      </c>
      <c r="C639" s="23">
        <f t="shared" si="141"/>
        <v>6</v>
      </c>
      <c r="D639" s="23">
        <f t="shared" si="142"/>
        <v>2027</v>
      </c>
      <c r="E639" s="23">
        <f t="shared" si="146"/>
        <v>11</v>
      </c>
      <c r="F639" s="23">
        <f t="shared" si="147"/>
        <v>27</v>
      </c>
      <c r="G639" s="23" t="str">
        <f t="shared" si="143"/>
        <v/>
      </c>
      <c r="H639" s="29">
        <f t="shared" si="148"/>
        <v>0</v>
      </c>
      <c r="N639" s="25" cm="1">
        <f t="array" ref="N639">INDEX(毎月固定!A$28:B$59,日次!$F639,2)</f>
        <v>0</v>
      </c>
      <c r="O639" s="29">
        <f t="shared" si="149"/>
        <v>0</v>
      </c>
      <c r="Y639" s="25" cm="1">
        <f t="array" ref="Y639">INDEX(毎月固定!E$28:F$59,日次!$F639,2)</f>
        <v>0</v>
      </c>
      <c r="Z639" s="29">
        <f t="shared" si="150"/>
        <v>0</v>
      </c>
      <c r="AA639" s="29">
        <f t="shared" si="151"/>
        <v>0</v>
      </c>
      <c r="AH639" s="25" cm="1">
        <f t="array" ref="AH639">INDEX(毎月固定!I$28:J$59,日次!$F639,2)</f>
        <v>0</v>
      </c>
      <c r="AI639" s="29">
        <f t="shared" si="137"/>
        <v>0</v>
      </c>
      <c r="AJ639" s="29">
        <f t="shared" si="138"/>
        <v>0</v>
      </c>
      <c r="AO639" s="29">
        <f t="shared" si="139"/>
        <v>0</v>
      </c>
      <c r="AP639" s="29">
        <f t="shared" si="140"/>
        <v>0</v>
      </c>
    </row>
    <row r="640" spans="1:42" x14ac:dyDescent="0.45">
      <c r="A640" s="26">
        <f t="shared" si="144"/>
        <v>638</v>
      </c>
      <c r="B640" s="24">
        <f t="shared" si="145"/>
        <v>46719</v>
      </c>
      <c r="C640" s="23">
        <f t="shared" si="141"/>
        <v>7</v>
      </c>
      <c r="D640" s="23">
        <f t="shared" si="142"/>
        <v>2027</v>
      </c>
      <c r="E640" s="23">
        <f t="shared" si="146"/>
        <v>11</v>
      </c>
      <c r="F640" s="23">
        <f t="shared" si="147"/>
        <v>28</v>
      </c>
      <c r="G640" s="23" t="str">
        <f t="shared" si="143"/>
        <v/>
      </c>
      <c r="H640" s="29">
        <f t="shared" si="148"/>
        <v>0</v>
      </c>
      <c r="N640" s="25" cm="1">
        <f t="array" ref="N640">INDEX(毎月固定!A$28:B$59,日次!$F640,2)</f>
        <v>0</v>
      </c>
      <c r="O640" s="29">
        <f t="shared" si="149"/>
        <v>0</v>
      </c>
      <c r="Y640" s="25" cm="1">
        <f t="array" ref="Y640">INDEX(毎月固定!E$28:F$59,日次!$F640,2)</f>
        <v>0</v>
      </c>
      <c r="Z640" s="29">
        <f t="shared" si="150"/>
        <v>0</v>
      </c>
      <c r="AA640" s="29">
        <f t="shared" si="151"/>
        <v>0</v>
      </c>
      <c r="AH640" s="25" cm="1">
        <f t="array" ref="AH640">INDEX(毎月固定!I$28:J$59,日次!$F640,2)</f>
        <v>0</v>
      </c>
      <c r="AI640" s="29">
        <f t="shared" si="137"/>
        <v>0</v>
      </c>
      <c r="AJ640" s="29">
        <f t="shared" si="138"/>
        <v>0</v>
      </c>
      <c r="AO640" s="29">
        <f t="shared" si="139"/>
        <v>0</v>
      </c>
      <c r="AP640" s="29">
        <f t="shared" si="140"/>
        <v>0</v>
      </c>
    </row>
    <row r="641" spans="1:42" x14ac:dyDescent="0.45">
      <c r="A641" s="26">
        <f t="shared" si="144"/>
        <v>639</v>
      </c>
      <c r="B641" s="24">
        <f t="shared" si="145"/>
        <v>46720</v>
      </c>
      <c r="C641" s="23">
        <f t="shared" si="141"/>
        <v>1</v>
      </c>
      <c r="D641" s="23">
        <f t="shared" si="142"/>
        <v>2027</v>
      </c>
      <c r="E641" s="23">
        <f t="shared" si="146"/>
        <v>11</v>
      </c>
      <c r="F641" s="23">
        <f t="shared" si="147"/>
        <v>29</v>
      </c>
      <c r="G641" s="23" t="str">
        <f t="shared" si="143"/>
        <v/>
      </c>
      <c r="H641" s="29">
        <f t="shared" si="148"/>
        <v>0</v>
      </c>
      <c r="N641" s="25" cm="1">
        <f t="array" ref="N641">INDEX(毎月固定!A$28:B$59,日次!$F641,2)</f>
        <v>0</v>
      </c>
      <c r="O641" s="29">
        <f t="shared" si="149"/>
        <v>0</v>
      </c>
      <c r="Y641" s="25" cm="1">
        <f t="array" ref="Y641">INDEX(毎月固定!E$28:F$59,日次!$F641,2)</f>
        <v>0</v>
      </c>
      <c r="Z641" s="29">
        <f t="shared" si="150"/>
        <v>0</v>
      </c>
      <c r="AA641" s="29">
        <f t="shared" si="151"/>
        <v>0</v>
      </c>
      <c r="AH641" s="25" cm="1">
        <f t="array" ref="AH641">INDEX(毎月固定!I$28:J$59,日次!$F641,2)</f>
        <v>0</v>
      </c>
      <c r="AI641" s="29">
        <f t="shared" si="137"/>
        <v>0</v>
      </c>
      <c r="AJ641" s="29">
        <f t="shared" si="138"/>
        <v>0</v>
      </c>
      <c r="AO641" s="29">
        <f t="shared" si="139"/>
        <v>0</v>
      </c>
      <c r="AP641" s="29">
        <f t="shared" si="140"/>
        <v>0</v>
      </c>
    </row>
    <row r="642" spans="1:42" x14ac:dyDescent="0.45">
      <c r="A642" s="26">
        <f t="shared" si="144"/>
        <v>640</v>
      </c>
      <c r="B642" s="24">
        <f t="shared" si="145"/>
        <v>46721</v>
      </c>
      <c r="C642" s="23">
        <f t="shared" si="141"/>
        <v>2</v>
      </c>
      <c r="D642" s="23">
        <f t="shared" si="142"/>
        <v>2027</v>
      </c>
      <c r="E642" s="23">
        <f t="shared" si="146"/>
        <v>11</v>
      </c>
      <c r="F642" s="23">
        <f t="shared" si="147"/>
        <v>32</v>
      </c>
      <c r="G642" s="23">
        <f t="shared" si="143"/>
        <v>1</v>
      </c>
      <c r="H642" s="29">
        <f t="shared" si="148"/>
        <v>0</v>
      </c>
      <c r="N642" s="25" cm="1">
        <f t="array" ref="N642">INDEX(毎月固定!A$28:B$59,日次!$F642,2)</f>
        <v>0</v>
      </c>
      <c r="O642" s="29">
        <f t="shared" si="149"/>
        <v>0</v>
      </c>
      <c r="Y642" s="25" cm="1">
        <f t="array" ref="Y642">INDEX(毎月固定!E$28:F$59,日次!$F642,2)</f>
        <v>0</v>
      </c>
      <c r="Z642" s="29">
        <f t="shared" si="150"/>
        <v>0</v>
      </c>
      <c r="AA642" s="29">
        <f t="shared" si="151"/>
        <v>0</v>
      </c>
      <c r="AH642" s="25" cm="1">
        <f t="array" ref="AH642">INDEX(毎月固定!I$28:J$59,日次!$F642,2)</f>
        <v>0</v>
      </c>
      <c r="AI642" s="29">
        <f t="shared" si="137"/>
        <v>0</v>
      </c>
      <c r="AJ642" s="29">
        <f t="shared" si="138"/>
        <v>0</v>
      </c>
      <c r="AO642" s="29">
        <f t="shared" si="139"/>
        <v>0</v>
      </c>
      <c r="AP642" s="29">
        <f t="shared" si="140"/>
        <v>0</v>
      </c>
    </row>
    <row r="643" spans="1:42" x14ac:dyDescent="0.45">
      <c r="A643" s="26">
        <f t="shared" si="144"/>
        <v>641</v>
      </c>
      <c r="B643" s="24">
        <f t="shared" si="145"/>
        <v>46722</v>
      </c>
      <c r="C643" s="23">
        <f t="shared" si="141"/>
        <v>3</v>
      </c>
      <c r="D643" s="23">
        <f t="shared" si="142"/>
        <v>2027</v>
      </c>
      <c r="E643" s="23">
        <f t="shared" si="146"/>
        <v>12</v>
      </c>
      <c r="F643" s="23">
        <f t="shared" si="147"/>
        <v>1</v>
      </c>
      <c r="G643" s="23" t="str">
        <f t="shared" si="143"/>
        <v/>
      </c>
      <c r="H643" s="29">
        <f t="shared" si="148"/>
        <v>0</v>
      </c>
      <c r="N643" s="25" cm="1">
        <f t="array" ref="N643">INDEX(毎月固定!A$28:B$59,日次!$F643,2)</f>
        <v>0</v>
      </c>
      <c r="O643" s="29">
        <f t="shared" si="149"/>
        <v>0</v>
      </c>
      <c r="Y643" s="25" cm="1">
        <f t="array" ref="Y643">INDEX(毎月固定!E$28:F$59,日次!$F643,2)</f>
        <v>0</v>
      </c>
      <c r="Z643" s="29">
        <f t="shared" si="150"/>
        <v>0</v>
      </c>
      <c r="AA643" s="29">
        <f t="shared" si="151"/>
        <v>0</v>
      </c>
      <c r="AH643" s="25" cm="1">
        <f t="array" ref="AH643">INDEX(毎月固定!I$28:J$59,日次!$F643,2)</f>
        <v>0</v>
      </c>
      <c r="AI643" s="29">
        <f t="shared" ref="AI643:AI706" si="152">SUM(AB643,AD643,-AF643,-AH643)</f>
        <v>0</v>
      </c>
      <c r="AJ643" s="29">
        <f t="shared" ref="AJ643:AJ706" si="153">AA643+AI643</f>
        <v>0</v>
      </c>
      <c r="AO643" s="29">
        <f t="shared" si="139"/>
        <v>0</v>
      </c>
      <c r="AP643" s="29">
        <f t="shared" si="140"/>
        <v>0</v>
      </c>
    </row>
    <row r="644" spans="1:42" x14ac:dyDescent="0.45">
      <c r="A644" s="26">
        <f t="shared" si="144"/>
        <v>642</v>
      </c>
      <c r="B644" s="24">
        <f t="shared" si="145"/>
        <v>46723</v>
      </c>
      <c r="C644" s="23">
        <f t="shared" si="141"/>
        <v>4</v>
      </c>
      <c r="D644" s="23">
        <f t="shared" si="142"/>
        <v>2027</v>
      </c>
      <c r="E644" s="23">
        <f t="shared" si="146"/>
        <v>12</v>
      </c>
      <c r="F644" s="23">
        <f t="shared" si="147"/>
        <v>2</v>
      </c>
      <c r="G644" s="23" t="str">
        <f t="shared" si="143"/>
        <v/>
      </c>
      <c r="H644" s="29">
        <f t="shared" si="148"/>
        <v>0</v>
      </c>
      <c r="N644" s="25" cm="1">
        <f t="array" ref="N644">INDEX(毎月固定!A$28:B$59,日次!$F644,2)</f>
        <v>0</v>
      </c>
      <c r="O644" s="29">
        <f t="shared" si="149"/>
        <v>0</v>
      </c>
      <c r="Y644" s="25" cm="1">
        <f t="array" ref="Y644">INDEX(毎月固定!E$28:F$59,日次!$F644,2)</f>
        <v>0</v>
      </c>
      <c r="Z644" s="29">
        <f t="shared" si="150"/>
        <v>0</v>
      </c>
      <c r="AA644" s="29">
        <f t="shared" si="151"/>
        <v>0</v>
      </c>
      <c r="AH644" s="25" cm="1">
        <f t="array" ref="AH644">INDEX(毎月固定!I$28:J$59,日次!$F644,2)</f>
        <v>0</v>
      </c>
      <c r="AI644" s="29">
        <f t="shared" si="152"/>
        <v>0</v>
      </c>
      <c r="AJ644" s="29">
        <f t="shared" si="153"/>
        <v>0</v>
      </c>
      <c r="AO644" s="29">
        <f t="shared" si="139"/>
        <v>0</v>
      </c>
      <c r="AP644" s="29">
        <f t="shared" si="140"/>
        <v>0</v>
      </c>
    </row>
    <row r="645" spans="1:42" x14ac:dyDescent="0.45">
      <c r="A645" s="26">
        <f t="shared" si="144"/>
        <v>643</v>
      </c>
      <c r="B645" s="24">
        <f t="shared" si="145"/>
        <v>46724</v>
      </c>
      <c r="C645" s="23">
        <f t="shared" si="141"/>
        <v>5</v>
      </c>
      <c r="D645" s="23">
        <f t="shared" si="142"/>
        <v>2027</v>
      </c>
      <c r="E645" s="23">
        <f t="shared" si="146"/>
        <v>12</v>
      </c>
      <c r="F645" s="23">
        <f t="shared" si="147"/>
        <v>3</v>
      </c>
      <c r="G645" s="23" t="str">
        <f t="shared" si="143"/>
        <v/>
      </c>
      <c r="H645" s="29">
        <f t="shared" si="148"/>
        <v>0</v>
      </c>
      <c r="N645" s="25" cm="1">
        <f t="array" ref="N645">INDEX(毎月固定!A$28:B$59,日次!$F645,2)</f>
        <v>0</v>
      </c>
      <c r="O645" s="29">
        <f t="shared" si="149"/>
        <v>0</v>
      </c>
      <c r="Y645" s="25" cm="1">
        <f t="array" ref="Y645">INDEX(毎月固定!E$28:F$59,日次!$F645,2)</f>
        <v>0</v>
      </c>
      <c r="Z645" s="29">
        <f t="shared" si="150"/>
        <v>0</v>
      </c>
      <c r="AA645" s="29">
        <f t="shared" si="151"/>
        <v>0</v>
      </c>
      <c r="AH645" s="25" cm="1">
        <f t="array" ref="AH645">INDEX(毎月固定!I$28:J$59,日次!$F645,2)</f>
        <v>0</v>
      </c>
      <c r="AI645" s="29">
        <f t="shared" si="152"/>
        <v>0</v>
      </c>
      <c r="AJ645" s="29">
        <f t="shared" si="153"/>
        <v>0</v>
      </c>
      <c r="AO645" s="29">
        <f t="shared" ref="AO645:AO708" si="154">AO644+AK645-AM645</f>
        <v>0</v>
      </c>
      <c r="AP645" s="29">
        <f t="shared" ref="AP645:AP708" si="155">AP644+AL645-AN645</f>
        <v>0</v>
      </c>
    </row>
    <row r="646" spans="1:42" x14ac:dyDescent="0.45">
      <c r="A646" s="26">
        <f t="shared" si="144"/>
        <v>644</v>
      </c>
      <c r="B646" s="24">
        <f t="shared" si="145"/>
        <v>46725</v>
      </c>
      <c r="C646" s="23">
        <f t="shared" si="141"/>
        <v>6</v>
      </c>
      <c r="D646" s="23">
        <f t="shared" si="142"/>
        <v>2027</v>
      </c>
      <c r="E646" s="23">
        <f t="shared" si="146"/>
        <v>12</v>
      </c>
      <c r="F646" s="23">
        <f t="shared" si="147"/>
        <v>4</v>
      </c>
      <c r="G646" s="23" t="str">
        <f t="shared" si="143"/>
        <v/>
      </c>
      <c r="H646" s="29">
        <f t="shared" si="148"/>
        <v>0</v>
      </c>
      <c r="N646" s="25" cm="1">
        <f t="array" ref="N646">INDEX(毎月固定!A$28:B$59,日次!$F646,2)</f>
        <v>0</v>
      </c>
      <c r="O646" s="29">
        <f t="shared" si="149"/>
        <v>0</v>
      </c>
      <c r="Y646" s="25" cm="1">
        <f t="array" ref="Y646">INDEX(毎月固定!E$28:F$59,日次!$F646,2)</f>
        <v>0</v>
      </c>
      <c r="Z646" s="29">
        <f t="shared" si="150"/>
        <v>0</v>
      </c>
      <c r="AA646" s="29">
        <f t="shared" si="151"/>
        <v>0</v>
      </c>
      <c r="AH646" s="25" cm="1">
        <f t="array" ref="AH646">INDEX(毎月固定!I$28:J$59,日次!$F646,2)</f>
        <v>0</v>
      </c>
      <c r="AI646" s="29">
        <f t="shared" si="152"/>
        <v>0</v>
      </c>
      <c r="AJ646" s="29">
        <f t="shared" si="153"/>
        <v>0</v>
      </c>
      <c r="AO646" s="29">
        <f t="shared" si="154"/>
        <v>0</v>
      </c>
      <c r="AP646" s="29">
        <f t="shared" si="155"/>
        <v>0</v>
      </c>
    </row>
    <row r="647" spans="1:42" x14ac:dyDescent="0.45">
      <c r="A647" s="26">
        <f t="shared" si="144"/>
        <v>645</v>
      </c>
      <c r="B647" s="24">
        <f t="shared" si="145"/>
        <v>46726</v>
      </c>
      <c r="C647" s="23">
        <f t="shared" si="141"/>
        <v>7</v>
      </c>
      <c r="D647" s="23">
        <f t="shared" si="142"/>
        <v>2027</v>
      </c>
      <c r="E647" s="23">
        <f t="shared" si="146"/>
        <v>12</v>
      </c>
      <c r="F647" s="23">
        <f t="shared" si="147"/>
        <v>5</v>
      </c>
      <c r="G647" s="23" t="str">
        <f t="shared" si="143"/>
        <v/>
      </c>
      <c r="H647" s="29">
        <f t="shared" si="148"/>
        <v>0</v>
      </c>
      <c r="N647" s="25" cm="1">
        <f t="array" ref="N647">INDEX(毎月固定!A$28:B$59,日次!$F647,2)</f>
        <v>0</v>
      </c>
      <c r="O647" s="29">
        <f t="shared" si="149"/>
        <v>0</v>
      </c>
      <c r="Y647" s="25" cm="1">
        <f t="array" ref="Y647">INDEX(毎月固定!E$28:F$59,日次!$F647,2)</f>
        <v>0</v>
      </c>
      <c r="Z647" s="29">
        <f t="shared" si="150"/>
        <v>0</v>
      </c>
      <c r="AA647" s="29">
        <f t="shared" si="151"/>
        <v>0</v>
      </c>
      <c r="AH647" s="25" cm="1">
        <f t="array" ref="AH647">INDEX(毎月固定!I$28:J$59,日次!$F647,2)</f>
        <v>0</v>
      </c>
      <c r="AI647" s="29">
        <f t="shared" si="152"/>
        <v>0</v>
      </c>
      <c r="AJ647" s="29">
        <f t="shared" si="153"/>
        <v>0</v>
      </c>
      <c r="AO647" s="29">
        <f t="shared" si="154"/>
        <v>0</v>
      </c>
      <c r="AP647" s="29">
        <f t="shared" si="155"/>
        <v>0</v>
      </c>
    </row>
    <row r="648" spans="1:42" x14ac:dyDescent="0.45">
      <c r="A648" s="26">
        <f t="shared" si="144"/>
        <v>646</v>
      </c>
      <c r="B648" s="24">
        <f t="shared" si="145"/>
        <v>46727</v>
      </c>
      <c r="C648" s="23">
        <f t="shared" si="141"/>
        <v>1</v>
      </c>
      <c r="D648" s="23">
        <f t="shared" si="142"/>
        <v>2027</v>
      </c>
      <c r="E648" s="23">
        <f t="shared" si="146"/>
        <v>12</v>
      </c>
      <c r="F648" s="23">
        <f t="shared" si="147"/>
        <v>6</v>
      </c>
      <c r="G648" s="23" t="str">
        <f t="shared" si="143"/>
        <v/>
      </c>
      <c r="H648" s="29">
        <f t="shared" si="148"/>
        <v>0</v>
      </c>
      <c r="N648" s="25" cm="1">
        <f t="array" ref="N648">INDEX(毎月固定!A$28:B$59,日次!$F648,2)</f>
        <v>0</v>
      </c>
      <c r="O648" s="29">
        <f t="shared" si="149"/>
        <v>0</v>
      </c>
      <c r="Y648" s="25" cm="1">
        <f t="array" ref="Y648">INDEX(毎月固定!E$28:F$59,日次!$F648,2)</f>
        <v>0</v>
      </c>
      <c r="Z648" s="29">
        <f t="shared" si="150"/>
        <v>0</v>
      </c>
      <c r="AA648" s="29">
        <f t="shared" si="151"/>
        <v>0</v>
      </c>
      <c r="AH648" s="25" cm="1">
        <f t="array" ref="AH648">INDEX(毎月固定!I$28:J$59,日次!$F648,2)</f>
        <v>0</v>
      </c>
      <c r="AI648" s="29">
        <f t="shared" si="152"/>
        <v>0</v>
      </c>
      <c r="AJ648" s="29">
        <f t="shared" si="153"/>
        <v>0</v>
      </c>
      <c r="AO648" s="29">
        <f t="shared" si="154"/>
        <v>0</v>
      </c>
      <c r="AP648" s="29">
        <f t="shared" si="155"/>
        <v>0</v>
      </c>
    </row>
    <row r="649" spans="1:42" x14ac:dyDescent="0.45">
      <c r="A649" s="26">
        <f t="shared" si="144"/>
        <v>647</v>
      </c>
      <c r="B649" s="24">
        <f t="shared" si="145"/>
        <v>46728</v>
      </c>
      <c r="C649" s="23">
        <f t="shared" si="141"/>
        <v>2</v>
      </c>
      <c r="D649" s="23">
        <f t="shared" si="142"/>
        <v>2027</v>
      </c>
      <c r="E649" s="23">
        <f t="shared" si="146"/>
        <v>12</v>
      </c>
      <c r="F649" s="23">
        <f t="shared" si="147"/>
        <v>7</v>
      </c>
      <c r="G649" s="23" t="str">
        <f t="shared" si="143"/>
        <v/>
      </c>
      <c r="H649" s="29">
        <f t="shared" si="148"/>
        <v>0</v>
      </c>
      <c r="N649" s="25" cm="1">
        <f t="array" ref="N649">INDEX(毎月固定!A$28:B$59,日次!$F649,2)</f>
        <v>0</v>
      </c>
      <c r="O649" s="29">
        <f t="shared" si="149"/>
        <v>0</v>
      </c>
      <c r="Y649" s="25" cm="1">
        <f t="array" ref="Y649">INDEX(毎月固定!E$28:F$59,日次!$F649,2)</f>
        <v>0</v>
      </c>
      <c r="Z649" s="29">
        <f t="shared" si="150"/>
        <v>0</v>
      </c>
      <c r="AA649" s="29">
        <f t="shared" si="151"/>
        <v>0</v>
      </c>
      <c r="AH649" s="25" cm="1">
        <f t="array" ref="AH649">INDEX(毎月固定!I$28:J$59,日次!$F649,2)</f>
        <v>0</v>
      </c>
      <c r="AI649" s="29">
        <f t="shared" si="152"/>
        <v>0</v>
      </c>
      <c r="AJ649" s="29">
        <f t="shared" si="153"/>
        <v>0</v>
      </c>
      <c r="AO649" s="29">
        <f t="shared" si="154"/>
        <v>0</v>
      </c>
      <c r="AP649" s="29">
        <f t="shared" si="155"/>
        <v>0</v>
      </c>
    </row>
    <row r="650" spans="1:42" x14ac:dyDescent="0.45">
      <c r="A650" s="26">
        <f t="shared" si="144"/>
        <v>648</v>
      </c>
      <c r="B650" s="24">
        <f t="shared" si="145"/>
        <v>46729</v>
      </c>
      <c r="C650" s="23">
        <f t="shared" si="141"/>
        <v>3</v>
      </c>
      <c r="D650" s="23">
        <f t="shared" si="142"/>
        <v>2027</v>
      </c>
      <c r="E650" s="23">
        <f t="shared" si="146"/>
        <v>12</v>
      </c>
      <c r="F650" s="23">
        <f t="shared" si="147"/>
        <v>8</v>
      </c>
      <c r="G650" s="23" t="str">
        <f t="shared" si="143"/>
        <v/>
      </c>
      <c r="H650" s="29">
        <f t="shared" si="148"/>
        <v>0</v>
      </c>
      <c r="N650" s="25" cm="1">
        <f t="array" ref="N650">INDEX(毎月固定!A$28:B$59,日次!$F650,2)</f>
        <v>0</v>
      </c>
      <c r="O650" s="29">
        <f t="shared" si="149"/>
        <v>0</v>
      </c>
      <c r="Y650" s="25" cm="1">
        <f t="array" ref="Y650">INDEX(毎月固定!E$28:F$59,日次!$F650,2)</f>
        <v>0</v>
      </c>
      <c r="Z650" s="29">
        <f t="shared" si="150"/>
        <v>0</v>
      </c>
      <c r="AA650" s="29">
        <f t="shared" si="151"/>
        <v>0</v>
      </c>
      <c r="AH650" s="25" cm="1">
        <f t="array" ref="AH650">INDEX(毎月固定!I$28:J$59,日次!$F650,2)</f>
        <v>0</v>
      </c>
      <c r="AI650" s="29">
        <f t="shared" si="152"/>
        <v>0</v>
      </c>
      <c r="AJ650" s="29">
        <f t="shared" si="153"/>
        <v>0</v>
      </c>
      <c r="AO650" s="29">
        <f t="shared" si="154"/>
        <v>0</v>
      </c>
      <c r="AP650" s="29">
        <f t="shared" si="155"/>
        <v>0</v>
      </c>
    </row>
    <row r="651" spans="1:42" x14ac:dyDescent="0.45">
      <c r="A651" s="26">
        <f t="shared" si="144"/>
        <v>649</v>
      </c>
      <c r="B651" s="24">
        <f t="shared" si="145"/>
        <v>46730</v>
      </c>
      <c r="C651" s="23">
        <f t="shared" si="141"/>
        <v>4</v>
      </c>
      <c r="D651" s="23">
        <f t="shared" si="142"/>
        <v>2027</v>
      </c>
      <c r="E651" s="23">
        <f t="shared" si="146"/>
        <v>12</v>
      </c>
      <c r="F651" s="23">
        <f t="shared" si="147"/>
        <v>9</v>
      </c>
      <c r="G651" s="23" t="str">
        <f t="shared" si="143"/>
        <v/>
      </c>
      <c r="H651" s="29">
        <f t="shared" si="148"/>
        <v>0</v>
      </c>
      <c r="N651" s="25" cm="1">
        <f t="array" ref="N651">INDEX(毎月固定!A$28:B$59,日次!$F651,2)</f>
        <v>0</v>
      </c>
      <c r="O651" s="29">
        <f t="shared" si="149"/>
        <v>0</v>
      </c>
      <c r="Y651" s="25" cm="1">
        <f t="array" ref="Y651">INDEX(毎月固定!E$28:F$59,日次!$F651,2)</f>
        <v>0</v>
      </c>
      <c r="Z651" s="29">
        <f t="shared" si="150"/>
        <v>0</v>
      </c>
      <c r="AA651" s="29">
        <f t="shared" si="151"/>
        <v>0</v>
      </c>
      <c r="AH651" s="25" cm="1">
        <f t="array" ref="AH651">INDEX(毎月固定!I$28:J$59,日次!$F651,2)</f>
        <v>0</v>
      </c>
      <c r="AI651" s="29">
        <f t="shared" si="152"/>
        <v>0</v>
      </c>
      <c r="AJ651" s="29">
        <f t="shared" si="153"/>
        <v>0</v>
      </c>
      <c r="AO651" s="29">
        <f t="shared" si="154"/>
        <v>0</v>
      </c>
      <c r="AP651" s="29">
        <f t="shared" si="155"/>
        <v>0</v>
      </c>
    </row>
    <row r="652" spans="1:42" x14ac:dyDescent="0.45">
      <c r="A652" s="26">
        <f t="shared" si="144"/>
        <v>650</v>
      </c>
      <c r="B652" s="24">
        <f t="shared" si="145"/>
        <v>46731</v>
      </c>
      <c r="C652" s="23">
        <f t="shared" si="141"/>
        <v>5</v>
      </c>
      <c r="D652" s="23">
        <f t="shared" si="142"/>
        <v>2027</v>
      </c>
      <c r="E652" s="23">
        <f t="shared" si="146"/>
        <v>12</v>
      </c>
      <c r="F652" s="23">
        <f t="shared" si="147"/>
        <v>10</v>
      </c>
      <c r="G652" s="23" t="str">
        <f t="shared" si="143"/>
        <v/>
      </c>
      <c r="H652" s="29">
        <f t="shared" si="148"/>
        <v>0</v>
      </c>
      <c r="N652" s="25" cm="1">
        <f t="array" ref="N652">INDEX(毎月固定!A$28:B$59,日次!$F652,2)</f>
        <v>0</v>
      </c>
      <c r="O652" s="29">
        <f t="shared" si="149"/>
        <v>0</v>
      </c>
      <c r="Y652" s="25" cm="1">
        <f t="array" ref="Y652">INDEX(毎月固定!E$28:F$59,日次!$F652,2)</f>
        <v>0</v>
      </c>
      <c r="Z652" s="29">
        <f t="shared" si="150"/>
        <v>0</v>
      </c>
      <c r="AA652" s="29">
        <f t="shared" si="151"/>
        <v>0</v>
      </c>
      <c r="AH652" s="25" cm="1">
        <f t="array" ref="AH652">INDEX(毎月固定!I$28:J$59,日次!$F652,2)</f>
        <v>0</v>
      </c>
      <c r="AI652" s="29">
        <f t="shared" si="152"/>
        <v>0</v>
      </c>
      <c r="AJ652" s="29">
        <f t="shared" si="153"/>
        <v>0</v>
      </c>
      <c r="AO652" s="29">
        <f t="shared" si="154"/>
        <v>0</v>
      </c>
      <c r="AP652" s="29">
        <f t="shared" si="155"/>
        <v>0</v>
      </c>
    </row>
    <row r="653" spans="1:42" x14ac:dyDescent="0.45">
      <c r="A653" s="26">
        <f t="shared" si="144"/>
        <v>651</v>
      </c>
      <c r="B653" s="24">
        <f t="shared" si="145"/>
        <v>46732</v>
      </c>
      <c r="C653" s="23">
        <f t="shared" si="141"/>
        <v>6</v>
      </c>
      <c r="D653" s="23">
        <f t="shared" si="142"/>
        <v>2027</v>
      </c>
      <c r="E653" s="23">
        <f t="shared" si="146"/>
        <v>12</v>
      </c>
      <c r="F653" s="23">
        <f t="shared" si="147"/>
        <v>11</v>
      </c>
      <c r="G653" s="23" t="str">
        <f t="shared" si="143"/>
        <v/>
      </c>
      <c r="H653" s="29">
        <f t="shared" si="148"/>
        <v>0</v>
      </c>
      <c r="N653" s="25" cm="1">
        <f t="array" ref="N653">INDEX(毎月固定!A$28:B$59,日次!$F653,2)</f>
        <v>0</v>
      </c>
      <c r="O653" s="29">
        <f t="shared" si="149"/>
        <v>0</v>
      </c>
      <c r="Y653" s="25" cm="1">
        <f t="array" ref="Y653">INDEX(毎月固定!E$28:F$59,日次!$F653,2)</f>
        <v>0</v>
      </c>
      <c r="Z653" s="29">
        <f t="shared" si="150"/>
        <v>0</v>
      </c>
      <c r="AA653" s="29">
        <f t="shared" si="151"/>
        <v>0</v>
      </c>
      <c r="AH653" s="25" cm="1">
        <f t="array" ref="AH653">INDEX(毎月固定!I$28:J$59,日次!$F653,2)</f>
        <v>0</v>
      </c>
      <c r="AI653" s="29">
        <f t="shared" si="152"/>
        <v>0</v>
      </c>
      <c r="AJ653" s="29">
        <f t="shared" si="153"/>
        <v>0</v>
      </c>
      <c r="AO653" s="29">
        <f t="shared" si="154"/>
        <v>0</v>
      </c>
      <c r="AP653" s="29">
        <f t="shared" si="155"/>
        <v>0</v>
      </c>
    </row>
    <row r="654" spans="1:42" x14ac:dyDescent="0.45">
      <c r="A654" s="26">
        <f t="shared" si="144"/>
        <v>652</v>
      </c>
      <c r="B654" s="24">
        <f t="shared" si="145"/>
        <v>46733</v>
      </c>
      <c r="C654" s="23">
        <f t="shared" si="141"/>
        <v>7</v>
      </c>
      <c r="D654" s="23">
        <f t="shared" si="142"/>
        <v>2027</v>
      </c>
      <c r="E654" s="23">
        <f t="shared" si="146"/>
        <v>12</v>
      </c>
      <c r="F654" s="23">
        <f t="shared" si="147"/>
        <v>12</v>
      </c>
      <c r="G654" s="23" t="str">
        <f t="shared" si="143"/>
        <v/>
      </c>
      <c r="H654" s="29">
        <f t="shared" si="148"/>
        <v>0</v>
      </c>
      <c r="N654" s="25" cm="1">
        <f t="array" ref="N654">INDEX(毎月固定!A$28:B$59,日次!$F654,2)</f>
        <v>0</v>
      </c>
      <c r="O654" s="29">
        <f t="shared" si="149"/>
        <v>0</v>
      </c>
      <c r="Y654" s="25" cm="1">
        <f t="array" ref="Y654">INDEX(毎月固定!E$28:F$59,日次!$F654,2)</f>
        <v>0</v>
      </c>
      <c r="Z654" s="29">
        <f t="shared" si="150"/>
        <v>0</v>
      </c>
      <c r="AA654" s="29">
        <f t="shared" si="151"/>
        <v>0</v>
      </c>
      <c r="AH654" s="25" cm="1">
        <f t="array" ref="AH654">INDEX(毎月固定!I$28:J$59,日次!$F654,2)</f>
        <v>0</v>
      </c>
      <c r="AI654" s="29">
        <f t="shared" si="152"/>
        <v>0</v>
      </c>
      <c r="AJ654" s="29">
        <f t="shared" si="153"/>
        <v>0</v>
      </c>
      <c r="AO654" s="29">
        <f t="shared" si="154"/>
        <v>0</v>
      </c>
      <c r="AP654" s="29">
        <f t="shared" si="155"/>
        <v>0</v>
      </c>
    </row>
    <row r="655" spans="1:42" x14ac:dyDescent="0.45">
      <c r="A655" s="26">
        <f t="shared" si="144"/>
        <v>653</v>
      </c>
      <c r="B655" s="24">
        <f t="shared" si="145"/>
        <v>46734</v>
      </c>
      <c r="C655" s="23">
        <f t="shared" si="141"/>
        <v>1</v>
      </c>
      <c r="D655" s="23">
        <f t="shared" si="142"/>
        <v>2027</v>
      </c>
      <c r="E655" s="23">
        <f t="shared" si="146"/>
        <v>12</v>
      </c>
      <c r="F655" s="23">
        <f t="shared" si="147"/>
        <v>13</v>
      </c>
      <c r="G655" s="23" t="str">
        <f t="shared" si="143"/>
        <v/>
      </c>
      <c r="H655" s="29">
        <f t="shared" si="148"/>
        <v>0</v>
      </c>
      <c r="N655" s="25" cm="1">
        <f t="array" ref="N655">INDEX(毎月固定!A$28:B$59,日次!$F655,2)</f>
        <v>0</v>
      </c>
      <c r="O655" s="29">
        <f t="shared" si="149"/>
        <v>0</v>
      </c>
      <c r="Y655" s="25" cm="1">
        <f t="array" ref="Y655">INDEX(毎月固定!E$28:F$59,日次!$F655,2)</f>
        <v>0</v>
      </c>
      <c r="Z655" s="29">
        <f t="shared" si="150"/>
        <v>0</v>
      </c>
      <c r="AA655" s="29">
        <f t="shared" si="151"/>
        <v>0</v>
      </c>
      <c r="AH655" s="25" cm="1">
        <f t="array" ref="AH655">INDEX(毎月固定!I$28:J$59,日次!$F655,2)</f>
        <v>0</v>
      </c>
      <c r="AI655" s="29">
        <f t="shared" si="152"/>
        <v>0</v>
      </c>
      <c r="AJ655" s="29">
        <f t="shared" si="153"/>
        <v>0</v>
      </c>
      <c r="AO655" s="29">
        <f t="shared" si="154"/>
        <v>0</v>
      </c>
      <c r="AP655" s="29">
        <f t="shared" si="155"/>
        <v>0</v>
      </c>
    </row>
    <row r="656" spans="1:42" x14ac:dyDescent="0.45">
      <c r="A656" s="26">
        <f t="shared" si="144"/>
        <v>654</v>
      </c>
      <c r="B656" s="24">
        <f t="shared" si="145"/>
        <v>46735</v>
      </c>
      <c r="C656" s="23">
        <f t="shared" si="141"/>
        <v>2</v>
      </c>
      <c r="D656" s="23">
        <f t="shared" si="142"/>
        <v>2027</v>
      </c>
      <c r="E656" s="23">
        <f t="shared" si="146"/>
        <v>12</v>
      </c>
      <c r="F656" s="23">
        <f t="shared" si="147"/>
        <v>14</v>
      </c>
      <c r="G656" s="23" t="str">
        <f t="shared" si="143"/>
        <v/>
      </c>
      <c r="H656" s="29">
        <f t="shared" si="148"/>
        <v>0</v>
      </c>
      <c r="N656" s="25" cm="1">
        <f t="array" ref="N656">INDEX(毎月固定!A$28:B$59,日次!$F656,2)</f>
        <v>0</v>
      </c>
      <c r="O656" s="29">
        <f t="shared" si="149"/>
        <v>0</v>
      </c>
      <c r="Y656" s="25" cm="1">
        <f t="array" ref="Y656">INDEX(毎月固定!E$28:F$59,日次!$F656,2)</f>
        <v>0</v>
      </c>
      <c r="Z656" s="29">
        <f t="shared" si="150"/>
        <v>0</v>
      </c>
      <c r="AA656" s="29">
        <f t="shared" si="151"/>
        <v>0</v>
      </c>
      <c r="AH656" s="25" cm="1">
        <f t="array" ref="AH656">INDEX(毎月固定!I$28:J$59,日次!$F656,2)</f>
        <v>0</v>
      </c>
      <c r="AI656" s="29">
        <f t="shared" si="152"/>
        <v>0</v>
      </c>
      <c r="AJ656" s="29">
        <f t="shared" si="153"/>
        <v>0</v>
      </c>
      <c r="AO656" s="29">
        <f t="shared" si="154"/>
        <v>0</v>
      </c>
      <c r="AP656" s="29">
        <f t="shared" si="155"/>
        <v>0</v>
      </c>
    </row>
    <row r="657" spans="1:42" x14ac:dyDescent="0.45">
      <c r="A657" s="26">
        <f t="shared" si="144"/>
        <v>655</v>
      </c>
      <c r="B657" s="24">
        <f t="shared" si="145"/>
        <v>46736</v>
      </c>
      <c r="C657" s="23">
        <f t="shared" si="141"/>
        <v>3</v>
      </c>
      <c r="D657" s="23">
        <f t="shared" si="142"/>
        <v>2027</v>
      </c>
      <c r="E657" s="23">
        <f t="shared" si="146"/>
        <v>12</v>
      </c>
      <c r="F657" s="23">
        <f t="shared" si="147"/>
        <v>15</v>
      </c>
      <c r="G657" s="23" t="str">
        <f t="shared" si="143"/>
        <v/>
      </c>
      <c r="H657" s="29">
        <f t="shared" si="148"/>
        <v>0</v>
      </c>
      <c r="N657" s="25" cm="1">
        <f t="array" ref="N657">INDEX(毎月固定!A$28:B$59,日次!$F657,2)</f>
        <v>0</v>
      </c>
      <c r="O657" s="29">
        <f t="shared" si="149"/>
        <v>0</v>
      </c>
      <c r="Y657" s="25" cm="1">
        <f t="array" ref="Y657">INDEX(毎月固定!E$28:F$59,日次!$F657,2)</f>
        <v>0</v>
      </c>
      <c r="Z657" s="29">
        <f t="shared" si="150"/>
        <v>0</v>
      </c>
      <c r="AA657" s="29">
        <f t="shared" si="151"/>
        <v>0</v>
      </c>
      <c r="AH657" s="25" cm="1">
        <f t="array" ref="AH657">INDEX(毎月固定!I$28:J$59,日次!$F657,2)</f>
        <v>0</v>
      </c>
      <c r="AI657" s="29">
        <f t="shared" si="152"/>
        <v>0</v>
      </c>
      <c r="AJ657" s="29">
        <f t="shared" si="153"/>
        <v>0</v>
      </c>
      <c r="AO657" s="29">
        <f t="shared" si="154"/>
        <v>0</v>
      </c>
      <c r="AP657" s="29">
        <f t="shared" si="155"/>
        <v>0</v>
      </c>
    </row>
    <row r="658" spans="1:42" x14ac:dyDescent="0.45">
      <c r="A658" s="26">
        <f t="shared" si="144"/>
        <v>656</v>
      </c>
      <c r="B658" s="24">
        <f t="shared" si="145"/>
        <v>46737</v>
      </c>
      <c r="C658" s="23">
        <f t="shared" si="141"/>
        <v>4</v>
      </c>
      <c r="D658" s="23">
        <f t="shared" si="142"/>
        <v>2027</v>
      </c>
      <c r="E658" s="23">
        <f t="shared" si="146"/>
        <v>12</v>
      </c>
      <c r="F658" s="23">
        <f t="shared" si="147"/>
        <v>16</v>
      </c>
      <c r="G658" s="23" t="str">
        <f t="shared" si="143"/>
        <v/>
      </c>
      <c r="H658" s="29">
        <f t="shared" si="148"/>
        <v>0</v>
      </c>
      <c r="N658" s="25" cm="1">
        <f t="array" ref="N658">INDEX(毎月固定!A$28:B$59,日次!$F658,2)</f>
        <v>0</v>
      </c>
      <c r="O658" s="29">
        <f t="shared" si="149"/>
        <v>0</v>
      </c>
      <c r="Y658" s="25" cm="1">
        <f t="array" ref="Y658">INDEX(毎月固定!E$28:F$59,日次!$F658,2)</f>
        <v>0</v>
      </c>
      <c r="Z658" s="29">
        <f t="shared" si="150"/>
        <v>0</v>
      </c>
      <c r="AA658" s="29">
        <f t="shared" si="151"/>
        <v>0</v>
      </c>
      <c r="AH658" s="25" cm="1">
        <f t="array" ref="AH658">INDEX(毎月固定!I$28:J$59,日次!$F658,2)</f>
        <v>0</v>
      </c>
      <c r="AI658" s="29">
        <f t="shared" si="152"/>
        <v>0</v>
      </c>
      <c r="AJ658" s="29">
        <f t="shared" si="153"/>
        <v>0</v>
      </c>
      <c r="AO658" s="29">
        <f t="shared" si="154"/>
        <v>0</v>
      </c>
      <c r="AP658" s="29">
        <f t="shared" si="155"/>
        <v>0</v>
      </c>
    </row>
    <row r="659" spans="1:42" x14ac:dyDescent="0.45">
      <c r="A659" s="26">
        <f t="shared" si="144"/>
        <v>657</v>
      </c>
      <c r="B659" s="24">
        <f t="shared" si="145"/>
        <v>46738</v>
      </c>
      <c r="C659" s="23">
        <f t="shared" si="141"/>
        <v>5</v>
      </c>
      <c r="D659" s="23">
        <f t="shared" si="142"/>
        <v>2027</v>
      </c>
      <c r="E659" s="23">
        <f t="shared" si="146"/>
        <v>12</v>
      </c>
      <c r="F659" s="23">
        <f t="shared" si="147"/>
        <v>17</v>
      </c>
      <c r="G659" s="23" t="str">
        <f t="shared" si="143"/>
        <v/>
      </c>
      <c r="H659" s="29">
        <f t="shared" si="148"/>
        <v>0</v>
      </c>
      <c r="N659" s="25" cm="1">
        <f t="array" ref="N659">INDEX(毎月固定!A$28:B$59,日次!$F659,2)</f>
        <v>0</v>
      </c>
      <c r="O659" s="29">
        <f t="shared" si="149"/>
        <v>0</v>
      </c>
      <c r="Y659" s="25" cm="1">
        <f t="array" ref="Y659">INDEX(毎月固定!E$28:F$59,日次!$F659,2)</f>
        <v>0</v>
      </c>
      <c r="Z659" s="29">
        <f t="shared" si="150"/>
        <v>0</v>
      </c>
      <c r="AA659" s="29">
        <f t="shared" si="151"/>
        <v>0</v>
      </c>
      <c r="AH659" s="25" cm="1">
        <f t="array" ref="AH659">INDEX(毎月固定!I$28:J$59,日次!$F659,2)</f>
        <v>0</v>
      </c>
      <c r="AI659" s="29">
        <f t="shared" si="152"/>
        <v>0</v>
      </c>
      <c r="AJ659" s="29">
        <f t="shared" si="153"/>
        <v>0</v>
      </c>
      <c r="AO659" s="29">
        <f t="shared" si="154"/>
        <v>0</v>
      </c>
      <c r="AP659" s="29">
        <f t="shared" si="155"/>
        <v>0</v>
      </c>
    </row>
    <row r="660" spans="1:42" x14ac:dyDescent="0.45">
      <c r="A660" s="26">
        <f t="shared" si="144"/>
        <v>658</v>
      </c>
      <c r="B660" s="24">
        <f t="shared" si="145"/>
        <v>46739</v>
      </c>
      <c r="C660" s="23">
        <f t="shared" si="141"/>
        <v>6</v>
      </c>
      <c r="D660" s="23">
        <f t="shared" si="142"/>
        <v>2027</v>
      </c>
      <c r="E660" s="23">
        <f t="shared" si="146"/>
        <v>12</v>
      </c>
      <c r="F660" s="23">
        <f t="shared" si="147"/>
        <v>18</v>
      </c>
      <c r="G660" s="23" t="str">
        <f t="shared" si="143"/>
        <v/>
      </c>
      <c r="H660" s="29">
        <f t="shared" si="148"/>
        <v>0</v>
      </c>
      <c r="N660" s="25" cm="1">
        <f t="array" ref="N660">INDEX(毎月固定!A$28:B$59,日次!$F660,2)</f>
        <v>0</v>
      </c>
      <c r="O660" s="29">
        <f t="shared" si="149"/>
        <v>0</v>
      </c>
      <c r="Y660" s="25" cm="1">
        <f t="array" ref="Y660">INDEX(毎月固定!E$28:F$59,日次!$F660,2)</f>
        <v>0</v>
      </c>
      <c r="Z660" s="29">
        <f t="shared" si="150"/>
        <v>0</v>
      </c>
      <c r="AA660" s="29">
        <f t="shared" si="151"/>
        <v>0</v>
      </c>
      <c r="AH660" s="25" cm="1">
        <f t="array" ref="AH660">INDEX(毎月固定!I$28:J$59,日次!$F660,2)</f>
        <v>0</v>
      </c>
      <c r="AI660" s="29">
        <f t="shared" si="152"/>
        <v>0</v>
      </c>
      <c r="AJ660" s="29">
        <f t="shared" si="153"/>
        <v>0</v>
      </c>
      <c r="AO660" s="29">
        <f t="shared" si="154"/>
        <v>0</v>
      </c>
      <c r="AP660" s="29">
        <f t="shared" si="155"/>
        <v>0</v>
      </c>
    </row>
    <row r="661" spans="1:42" x14ac:dyDescent="0.45">
      <c r="A661" s="26">
        <f t="shared" si="144"/>
        <v>659</v>
      </c>
      <c r="B661" s="24">
        <f t="shared" si="145"/>
        <v>46740</v>
      </c>
      <c r="C661" s="23">
        <f t="shared" si="141"/>
        <v>7</v>
      </c>
      <c r="D661" s="23">
        <f t="shared" si="142"/>
        <v>2027</v>
      </c>
      <c r="E661" s="23">
        <f t="shared" si="146"/>
        <v>12</v>
      </c>
      <c r="F661" s="23">
        <f t="shared" si="147"/>
        <v>19</v>
      </c>
      <c r="G661" s="23" t="str">
        <f t="shared" si="143"/>
        <v/>
      </c>
      <c r="H661" s="29">
        <f t="shared" si="148"/>
        <v>0</v>
      </c>
      <c r="N661" s="25" cm="1">
        <f t="array" ref="N661">INDEX(毎月固定!A$28:B$59,日次!$F661,2)</f>
        <v>0</v>
      </c>
      <c r="O661" s="29">
        <f t="shared" si="149"/>
        <v>0</v>
      </c>
      <c r="Y661" s="25" cm="1">
        <f t="array" ref="Y661">INDEX(毎月固定!E$28:F$59,日次!$F661,2)</f>
        <v>0</v>
      </c>
      <c r="Z661" s="29">
        <f t="shared" si="150"/>
        <v>0</v>
      </c>
      <c r="AA661" s="29">
        <f t="shared" si="151"/>
        <v>0</v>
      </c>
      <c r="AH661" s="25" cm="1">
        <f t="array" ref="AH661">INDEX(毎月固定!I$28:J$59,日次!$F661,2)</f>
        <v>0</v>
      </c>
      <c r="AI661" s="29">
        <f t="shared" si="152"/>
        <v>0</v>
      </c>
      <c r="AJ661" s="29">
        <f t="shared" si="153"/>
        <v>0</v>
      </c>
      <c r="AO661" s="29">
        <f t="shared" si="154"/>
        <v>0</v>
      </c>
      <c r="AP661" s="29">
        <f t="shared" si="155"/>
        <v>0</v>
      </c>
    </row>
    <row r="662" spans="1:42" x14ac:dyDescent="0.45">
      <c r="A662" s="26">
        <f t="shared" si="144"/>
        <v>660</v>
      </c>
      <c r="B662" s="24">
        <f t="shared" si="145"/>
        <v>46741</v>
      </c>
      <c r="C662" s="23">
        <f t="shared" si="141"/>
        <v>1</v>
      </c>
      <c r="D662" s="23">
        <f t="shared" si="142"/>
        <v>2027</v>
      </c>
      <c r="E662" s="23">
        <f t="shared" si="146"/>
        <v>12</v>
      </c>
      <c r="F662" s="23">
        <f t="shared" si="147"/>
        <v>20</v>
      </c>
      <c r="G662" s="23" t="str">
        <f t="shared" si="143"/>
        <v/>
      </c>
      <c r="H662" s="29">
        <f t="shared" si="148"/>
        <v>0</v>
      </c>
      <c r="N662" s="25" cm="1">
        <f t="array" ref="N662">INDEX(毎月固定!A$28:B$59,日次!$F662,2)</f>
        <v>0</v>
      </c>
      <c r="O662" s="29">
        <f t="shared" si="149"/>
        <v>0</v>
      </c>
      <c r="Y662" s="25" cm="1">
        <f t="array" ref="Y662">INDEX(毎月固定!E$28:F$59,日次!$F662,2)</f>
        <v>0</v>
      </c>
      <c r="Z662" s="29">
        <f t="shared" si="150"/>
        <v>0</v>
      </c>
      <c r="AA662" s="29">
        <f t="shared" si="151"/>
        <v>0</v>
      </c>
      <c r="AH662" s="25" cm="1">
        <f t="array" ref="AH662">INDEX(毎月固定!I$28:J$59,日次!$F662,2)</f>
        <v>0</v>
      </c>
      <c r="AI662" s="29">
        <f t="shared" si="152"/>
        <v>0</v>
      </c>
      <c r="AJ662" s="29">
        <f t="shared" si="153"/>
        <v>0</v>
      </c>
      <c r="AO662" s="29">
        <f t="shared" si="154"/>
        <v>0</v>
      </c>
      <c r="AP662" s="29">
        <f t="shared" si="155"/>
        <v>0</v>
      </c>
    </row>
    <row r="663" spans="1:42" x14ac:dyDescent="0.45">
      <c r="A663" s="26">
        <f t="shared" si="144"/>
        <v>661</v>
      </c>
      <c r="B663" s="24">
        <f t="shared" si="145"/>
        <v>46742</v>
      </c>
      <c r="C663" s="23">
        <f t="shared" si="141"/>
        <v>2</v>
      </c>
      <c r="D663" s="23">
        <f t="shared" si="142"/>
        <v>2027</v>
      </c>
      <c r="E663" s="23">
        <f t="shared" si="146"/>
        <v>12</v>
      </c>
      <c r="F663" s="23">
        <f t="shared" si="147"/>
        <v>21</v>
      </c>
      <c r="G663" s="23" t="str">
        <f t="shared" si="143"/>
        <v/>
      </c>
      <c r="H663" s="29">
        <f t="shared" si="148"/>
        <v>0</v>
      </c>
      <c r="N663" s="25" cm="1">
        <f t="array" ref="N663">INDEX(毎月固定!A$28:B$59,日次!$F663,2)</f>
        <v>0</v>
      </c>
      <c r="O663" s="29">
        <f t="shared" si="149"/>
        <v>0</v>
      </c>
      <c r="Y663" s="25" cm="1">
        <f t="array" ref="Y663">INDEX(毎月固定!E$28:F$59,日次!$F663,2)</f>
        <v>0</v>
      </c>
      <c r="Z663" s="29">
        <f t="shared" si="150"/>
        <v>0</v>
      </c>
      <c r="AA663" s="29">
        <f t="shared" si="151"/>
        <v>0</v>
      </c>
      <c r="AH663" s="25" cm="1">
        <f t="array" ref="AH663">INDEX(毎月固定!I$28:J$59,日次!$F663,2)</f>
        <v>0</v>
      </c>
      <c r="AI663" s="29">
        <f t="shared" si="152"/>
        <v>0</v>
      </c>
      <c r="AJ663" s="29">
        <f t="shared" si="153"/>
        <v>0</v>
      </c>
      <c r="AO663" s="29">
        <f t="shared" si="154"/>
        <v>0</v>
      </c>
      <c r="AP663" s="29">
        <f t="shared" si="155"/>
        <v>0</v>
      </c>
    </row>
    <row r="664" spans="1:42" x14ac:dyDescent="0.45">
      <c r="A664" s="26">
        <f t="shared" si="144"/>
        <v>662</v>
      </c>
      <c r="B664" s="24">
        <f t="shared" si="145"/>
        <v>46743</v>
      </c>
      <c r="C664" s="23">
        <f t="shared" si="141"/>
        <v>3</v>
      </c>
      <c r="D664" s="23">
        <f t="shared" si="142"/>
        <v>2027</v>
      </c>
      <c r="E664" s="23">
        <f t="shared" si="146"/>
        <v>12</v>
      </c>
      <c r="F664" s="23">
        <f t="shared" si="147"/>
        <v>22</v>
      </c>
      <c r="G664" s="23" t="str">
        <f t="shared" si="143"/>
        <v/>
      </c>
      <c r="H664" s="29">
        <f t="shared" si="148"/>
        <v>0</v>
      </c>
      <c r="N664" s="25" cm="1">
        <f t="array" ref="N664">INDEX(毎月固定!A$28:B$59,日次!$F664,2)</f>
        <v>0</v>
      </c>
      <c r="O664" s="29">
        <f t="shared" si="149"/>
        <v>0</v>
      </c>
      <c r="Y664" s="25" cm="1">
        <f t="array" ref="Y664">INDEX(毎月固定!E$28:F$59,日次!$F664,2)</f>
        <v>0</v>
      </c>
      <c r="Z664" s="29">
        <f t="shared" si="150"/>
        <v>0</v>
      </c>
      <c r="AA664" s="29">
        <f t="shared" si="151"/>
        <v>0</v>
      </c>
      <c r="AH664" s="25" cm="1">
        <f t="array" ref="AH664">INDEX(毎月固定!I$28:J$59,日次!$F664,2)</f>
        <v>0</v>
      </c>
      <c r="AI664" s="29">
        <f t="shared" si="152"/>
        <v>0</v>
      </c>
      <c r="AJ664" s="29">
        <f t="shared" si="153"/>
        <v>0</v>
      </c>
      <c r="AO664" s="29">
        <f t="shared" si="154"/>
        <v>0</v>
      </c>
      <c r="AP664" s="29">
        <f t="shared" si="155"/>
        <v>0</v>
      </c>
    </row>
    <row r="665" spans="1:42" x14ac:dyDescent="0.45">
      <c r="A665" s="26">
        <f t="shared" si="144"/>
        <v>663</v>
      </c>
      <c r="B665" s="24">
        <f t="shared" si="145"/>
        <v>46744</v>
      </c>
      <c r="C665" s="23">
        <f t="shared" si="141"/>
        <v>4</v>
      </c>
      <c r="D665" s="23">
        <f t="shared" si="142"/>
        <v>2027</v>
      </c>
      <c r="E665" s="23">
        <f t="shared" si="146"/>
        <v>12</v>
      </c>
      <c r="F665" s="23">
        <f t="shared" si="147"/>
        <v>23</v>
      </c>
      <c r="G665" s="23" t="str">
        <f t="shared" si="143"/>
        <v/>
      </c>
      <c r="H665" s="29">
        <f t="shared" si="148"/>
        <v>0</v>
      </c>
      <c r="N665" s="25" cm="1">
        <f t="array" ref="N665">INDEX(毎月固定!A$28:B$59,日次!$F665,2)</f>
        <v>0</v>
      </c>
      <c r="O665" s="29">
        <f t="shared" si="149"/>
        <v>0</v>
      </c>
      <c r="Y665" s="25" cm="1">
        <f t="array" ref="Y665">INDEX(毎月固定!E$28:F$59,日次!$F665,2)</f>
        <v>0</v>
      </c>
      <c r="Z665" s="29">
        <f t="shared" si="150"/>
        <v>0</v>
      </c>
      <c r="AA665" s="29">
        <f t="shared" si="151"/>
        <v>0</v>
      </c>
      <c r="AH665" s="25" cm="1">
        <f t="array" ref="AH665">INDEX(毎月固定!I$28:J$59,日次!$F665,2)</f>
        <v>0</v>
      </c>
      <c r="AI665" s="29">
        <f t="shared" si="152"/>
        <v>0</v>
      </c>
      <c r="AJ665" s="29">
        <f t="shared" si="153"/>
        <v>0</v>
      </c>
      <c r="AO665" s="29">
        <f t="shared" si="154"/>
        <v>0</v>
      </c>
      <c r="AP665" s="29">
        <f t="shared" si="155"/>
        <v>0</v>
      </c>
    </row>
    <row r="666" spans="1:42" x14ac:dyDescent="0.45">
      <c r="A666" s="26">
        <f t="shared" si="144"/>
        <v>664</v>
      </c>
      <c r="B666" s="24">
        <f t="shared" si="145"/>
        <v>46745</v>
      </c>
      <c r="C666" s="23">
        <f t="shared" si="141"/>
        <v>5</v>
      </c>
      <c r="D666" s="23">
        <f t="shared" si="142"/>
        <v>2027</v>
      </c>
      <c r="E666" s="23">
        <f t="shared" si="146"/>
        <v>12</v>
      </c>
      <c r="F666" s="23">
        <f t="shared" si="147"/>
        <v>24</v>
      </c>
      <c r="G666" s="23" t="str">
        <f t="shared" si="143"/>
        <v/>
      </c>
      <c r="H666" s="29">
        <f t="shared" si="148"/>
        <v>0</v>
      </c>
      <c r="N666" s="25" cm="1">
        <f t="array" ref="N666">INDEX(毎月固定!A$28:B$59,日次!$F666,2)</f>
        <v>0</v>
      </c>
      <c r="O666" s="29">
        <f t="shared" si="149"/>
        <v>0</v>
      </c>
      <c r="Y666" s="25" cm="1">
        <f t="array" ref="Y666">INDEX(毎月固定!E$28:F$59,日次!$F666,2)</f>
        <v>0</v>
      </c>
      <c r="Z666" s="29">
        <f t="shared" si="150"/>
        <v>0</v>
      </c>
      <c r="AA666" s="29">
        <f t="shared" si="151"/>
        <v>0</v>
      </c>
      <c r="AH666" s="25" cm="1">
        <f t="array" ref="AH666">INDEX(毎月固定!I$28:J$59,日次!$F666,2)</f>
        <v>0</v>
      </c>
      <c r="AI666" s="29">
        <f t="shared" si="152"/>
        <v>0</v>
      </c>
      <c r="AJ666" s="29">
        <f t="shared" si="153"/>
        <v>0</v>
      </c>
      <c r="AO666" s="29">
        <f t="shared" si="154"/>
        <v>0</v>
      </c>
      <c r="AP666" s="29">
        <f t="shared" si="155"/>
        <v>0</v>
      </c>
    </row>
    <row r="667" spans="1:42" x14ac:dyDescent="0.45">
      <c r="A667" s="26">
        <f t="shared" si="144"/>
        <v>665</v>
      </c>
      <c r="B667" s="24">
        <f t="shared" si="145"/>
        <v>46746</v>
      </c>
      <c r="C667" s="23">
        <f t="shared" si="141"/>
        <v>6</v>
      </c>
      <c r="D667" s="23">
        <f t="shared" si="142"/>
        <v>2027</v>
      </c>
      <c r="E667" s="23">
        <f t="shared" si="146"/>
        <v>12</v>
      </c>
      <c r="F667" s="23">
        <f t="shared" si="147"/>
        <v>25</v>
      </c>
      <c r="G667" s="23" t="str">
        <f t="shared" si="143"/>
        <v/>
      </c>
      <c r="H667" s="29">
        <f t="shared" si="148"/>
        <v>0</v>
      </c>
      <c r="N667" s="25" cm="1">
        <f t="array" ref="N667">INDEX(毎月固定!A$28:B$59,日次!$F667,2)</f>
        <v>0</v>
      </c>
      <c r="O667" s="29">
        <f t="shared" si="149"/>
        <v>0</v>
      </c>
      <c r="Y667" s="25" cm="1">
        <f t="array" ref="Y667">INDEX(毎月固定!E$28:F$59,日次!$F667,2)</f>
        <v>0</v>
      </c>
      <c r="Z667" s="29">
        <f t="shared" si="150"/>
        <v>0</v>
      </c>
      <c r="AA667" s="29">
        <f t="shared" si="151"/>
        <v>0</v>
      </c>
      <c r="AH667" s="25" cm="1">
        <f t="array" ref="AH667">INDEX(毎月固定!I$28:J$59,日次!$F667,2)</f>
        <v>0</v>
      </c>
      <c r="AI667" s="29">
        <f t="shared" si="152"/>
        <v>0</v>
      </c>
      <c r="AJ667" s="29">
        <f t="shared" si="153"/>
        <v>0</v>
      </c>
      <c r="AO667" s="29">
        <f t="shared" si="154"/>
        <v>0</v>
      </c>
      <c r="AP667" s="29">
        <f t="shared" si="155"/>
        <v>0</v>
      </c>
    </row>
    <row r="668" spans="1:42" x14ac:dyDescent="0.45">
      <c r="A668" s="26">
        <f t="shared" si="144"/>
        <v>666</v>
      </c>
      <c r="B668" s="24">
        <f t="shared" si="145"/>
        <v>46747</v>
      </c>
      <c r="C668" s="23">
        <f t="shared" ref="C668:C731" si="156">WEEKDAY(B668,2)</f>
        <v>7</v>
      </c>
      <c r="D668" s="23">
        <f t="shared" ref="D668:D731" si="157">YEAR(B668)</f>
        <v>2027</v>
      </c>
      <c r="E668" s="23">
        <f t="shared" si="146"/>
        <v>12</v>
      </c>
      <c r="F668" s="23">
        <f t="shared" si="147"/>
        <v>26</v>
      </c>
      <c r="G668" s="23" t="str">
        <f t="shared" ref="G668:G731" si="158">IF(F669=1,1,"")</f>
        <v/>
      </c>
      <c r="H668" s="29">
        <f t="shared" si="148"/>
        <v>0</v>
      </c>
      <c r="N668" s="25" cm="1">
        <f t="array" ref="N668">INDEX(毎月固定!A$28:B$59,日次!$F668,2)</f>
        <v>0</v>
      </c>
      <c r="O668" s="29">
        <f t="shared" si="149"/>
        <v>0</v>
      </c>
      <c r="Y668" s="25" cm="1">
        <f t="array" ref="Y668">INDEX(毎月固定!E$28:F$59,日次!$F668,2)</f>
        <v>0</v>
      </c>
      <c r="Z668" s="29">
        <f t="shared" si="150"/>
        <v>0</v>
      </c>
      <c r="AA668" s="29">
        <f t="shared" si="151"/>
        <v>0</v>
      </c>
      <c r="AH668" s="25" cm="1">
        <f t="array" ref="AH668">INDEX(毎月固定!I$28:J$59,日次!$F668,2)</f>
        <v>0</v>
      </c>
      <c r="AI668" s="29">
        <f t="shared" si="152"/>
        <v>0</v>
      </c>
      <c r="AJ668" s="29">
        <f t="shared" si="153"/>
        <v>0</v>
      </c>
      <c r="AO668" s="29">
        <f t="shared" si="154"/>
        <v>0</v>
      </c>
      <c r="AP668" s="29">
        <f t="shared" si="155"/>
        <v>0</v>
      </c>
    </row>
    <row r="669" spans="1:42" x14ac:dyDescent="0.45">
      <c r="A669" s="26">
        <f t="shared" ref="A669:A732" si="159">A668+1</f>
        <v>667</v>
      </c>
      <c r="B669" s="24">
        <f t="shared" ref="B669:B732" si="160">B668+1</f>
        <v>46748</v>
      </c>
      <c r="C669" s="23">
        <f t="shared" si="156"/>
        <v>1</v>
      </c>
      <c r="D669" s="23">
        <f t="shared" si="157"/>
        <v>2027</v>
      </c>
      <c r="E669" s="23">
        <f t="shared" ref="E669:E732" si="161">MONTH(B669)</f>
        <v>12</v>
      </c>
      <c r="F669" s="23">
        <f t="shared" ref="F669:F732" si="162">IF(G669=1,32,DAY(B669))</f>
        <v>27</v>
      </c>
      <c r="G669" s="23" t="str">
        <f t="shared" si="158"/>
        <v/>
      </c>
      <c r="H669" s="29">
        <f t="shared" ref="H669:H732" si="163">AJ668</f>
        <v>0</v>
      </c>
      <c r="N669" s="25" cm="1">
        <f t="array" ref="N669">INDEX(毎月固定!A$28:B$59,日次!$F669,2)</f>
        <v>0</v>
      </c>
      <c r="O669" s="29">
        <f t="shared" ref="O669:O732" si="164">SUM(I669:L669,N669)</f>
        <v>0</v>
      </c>
      <c r="Y669" s="25" cm="1">
        <f t="array" ref="Y669">INDEX(毎月固定!E$28:F$59,日次!$F669,2)</f>
        <v>0</v>
      </c>
      <c r="Z669" s="29">
        <f t="shared" ref="Z669:Z732" si="165">SUM(P669:R669,T669:W669,Y669)</f>
        <v>0</v>
      </c>
      <c r="AA669" s="29">
        <f t="shared" ref="AA669:AA732" si="166">H669+O669-Z669</f>
        <v>0</v>
      </c>
      <c r="AH669" s="25" cm="1">
        <f t="array" ref="AH669">INDEX(毎月固定!I$28:J$59,日次!$F669,2)</f>
        <v>0</v>
      </c>
      <c r="AI669" s="29">
        <f t="shared" si="152"/>
        <v>0</v>
      </c>
      <c r="AJ669" s="29">
        <f t="shared" si="153"/>
        <v>0</v>
      </c>
      <c r="AO669" s="29">
        <f t="shared" si="154"/>
        <v>0</v>
      </c>
      <c r="AP669" s="29">
        <f t="shared" si="155"/>
        <v>0</v>
      </c>
    </row>
    <row r="670" spans="1:42" x14ac:dyDescent="0.45">
      <c r="A670" s="26">
        <f t="shared" si="159"/>
        <v>668</v>
      </c>
      <c r="B670" s="24">
        <f t="shared" si="160"/>
        <v>46749</v>
      </c>
      <c r="C670" s="23">
        <f t="shared" si="156"/>
        <v>2</v>
      </c>
      <c r="D670" s="23">
        <f t="shared" si="157"/>
        <v>2027</v>
      </c>
      <c r="E670" s="23">
        <f t="shared" si="161"/>
        <v>12</v>
      </c>
      <c r="F670" s="23">
        <f t="shared" si="162"/>
        <v>28</v>
      </c>
      <c r="G670" s="23" t="str">
        <f t="shared" si="158"/>
        <v/>
      </c>
      <c r="H670" s="29">
        <f t="shared" si="163"/>
        <v>0</v>
      </c>
      <c r="N670" s="25" cm="1">
        <f t="array" ref="N670">INDEX(毎月固定!A$28:B$59,日次!$F670,2)</f>
        <v>0</v>
      </c>
      <c r="O670" s="29">
        <f t="shared" si="164"/>
        <v>0</v>
      </c>
      <c r="Y670" s="25" cm="1">
        <f t="array" ref="Y670">INDEX(毎月固定!E$28:F$59,日次!$F670,2)</f>
        <v>0</v>
      </c>
      <c r="Z670" s="29">
        <f t="shared" si="165"/>
        <v>0</v>
      </c>
      <c r="AA670" s="29">
        <f t="shared" si="166"/>
        <v>0</v>
      </c>
      <c r="AH670" s="25" cm="1">
        <f t="array" ref="AH670">INDEX(毎月固定!I$28:J$59,日次!$F670,2)</f>
        <v>0</v>
      </c>
      <c r="AI670" s="29">
        <f t="shared" si="152"/>
        <v>0</v>
      </c>
      <c r="AJ670" s="29">
        <f t="shared" si="153"/>
        <v>0</v>
      </c>
      <c r="AO670" s="29">
        <f t="shared" si="154"/>
        <v>0</v>
      </c>
      <c r="AP670" s="29">
        <f t="shared" si="155"/>
        <v>0</v>
      </c>
    </row>
    <row r="671" spans="1:42" x14ac:dyDescent="0.45">
      <c r="A671" s="26">
        <f t="shared" si="159"/>
        <v>669</v>
      </c>
      <c r="B671" s="24">
        <f t="shared" si="160"/>
        <v>46750</v>
      </c>
      <c r="C671" s="23">
        <f t="shared" si="156"/>
        <v>3</v>
      </c>
      <c r="D671" s="23">
        <f t="shared" si="157"/>
        <v>2027</v>
      </c>
      <c r="E671" s="23">
        <f t="shared" si="161"/>
        <v>12</v>
      </c>
      <c r="F671" s="23">
        <f t="shared" si="162"/>
        <v>29</v>
      </c>
      <c r="G671" s="23" t="str">
        <f t="shared" si="158"/>
        <v/>
      </c>
      <c r="H671" s="29">
        <f t="shared" si="163"/>
        <v>0</v>
      </c>
      <c r="N671" s="25" cm="1">
        <f t="array" ref="N671">INDEX(毎月固定!A$28:B$59,日次!$F671,2)</f>
        <v>0</v>
      </c>
      <c r="O671" s="29">
        <f t="shared" si="164"/>
        <v>0</v>
      </c>
      <c r="Y671" s="25" cm="1">
        <f t="array" ref="Y671">INDEX(毎月固定!E$28:F$59,日次!$F671,2)</f>
        <v>0</v>
      </c>
      <c r="Z671" s="29">
        <f t="shared" si="165"/>
        <v>0</v>
      </c>
      <c r="AA671" s="29">
        <f t="shared" si="166"/>
        <v>0</v>
      </c>
      <c r="AH671" s="25" cm="1">
        <f t="array" ref="AH671">INDEX(毎月固定!I$28:J$59,日次!$F671,2)</f>
        <v>0</v>
      </c>
      <c r="AI671" s="29">
        <f t="shared" si="152"/>
        <v>0</v>
      </c>
      <c r="AJ671" s="29">
        <f t="shared" si="153"/>
        <v>0</v>
      </c>
      <c r="AO671" s="29">
        <f t="shared" si="154"/>
        <v>0</v>
      </c>
      <c r="AP671" s="29">
        <f t="shared" si="155"/>
        <v>0</v>
      </c>
    </row>
    <row r="672" spans="1:42" x14ac:dyDescent="0.45">
      <c r="A672" s="26">
        <f t="shared" si="159"/>
        <v>670</v>
      </c>
      <c r="B672" s="24">
        <f t="shared" si="160"/>
        <v>46751</v>
      </c>
      <c r="C672" s="23">
        <f t="shared" si="156"/>
        <v>4</v>
      </c>
      <c r="D672" s="23">
        <f t="shared" si="157"/>
        <v>2027</v>
      </c>
      <c r="E672" s="23">
        <f t="shared" si="161"/>
        <v>12</v>
      </c>
      <c r="F672" s="23">
        <f t="shared" si="162"/>
        <v>30</v>
      </c>
      <c r="G672" s="23" t="str">
        <f t="shared" si="158"/>
        <v/>
      </c>
      <c r="H672" s="29">
        <f t="shared" si="163"/>
        <v>0</v>
      </c>
      <c r="N672" s="25" cm="1">
        <f t="array" ref="N672">INDEX(毎月固定!A$28:B$59,日次!$F672,2)</f>
        <v>0</v>
      </c>
      <c r="O672" s="29">
        <f t="shared" si="164"/>
        <v>0</v>
      </c>
      <c r="Y672" s="25" cm="1">
        <f t="array" ref="Y672">INDEX(毎月固定!E$28:F$59,日次!$F672,2)</f>
        <v>0</v>
      </c>
      <c r="Z672" s="29">
        <f t="shared" si="165"/>
        <v>0</v>
      </c>
      <c r="AA672" s="29">
        <f t="shared" si="166"/>
        <v>0</v>
      </c>
      <c r="AH672" s="25" cm="1">
        <f t="array" ref="AH672">INDEX(毎月固定!I$28:J$59,日次!$F672,2)</f>
        <v>0</v>
      </c>
      <c r="AI672" s="29">
        <f t="shared" si="152"/>
        <v>0</v>
      </c>
      <c r="AJ672" s="29">
        <f t="shared" si="153"/>
        <v>0</v>
      </c>
      <c r="AO672" s="29">
        <f t="shared" si="154"/>
        <v>0</v>
      </c>
      <c r="AP672" s="29">
        <f t="shared" si="155"/>
        <v>0</v>
      </c>
    </row>
    <row r="673" spans="1:42" x14ac:dyDescent="0.45">
      <c r="A673" s="26">
        <f t="shared" si="159"/>
        <v>671</v>
      </c>
      <c r="B673" s="24">
        <f t="shared" si="160"/>
        <v>46752</v>
      </c>
      <c r="C673" s="23">
        <f t="shared" si="156"/>
        <v>5</v>
      </c>
      <c r="D673" s="23">
        <f t="shared" si="157"/>
        <v>2027</v>
      </c>
      <c r="E673" s="23">
        <f t="shared" si="161"/>
        <v>12</v>
      </c>
      <c r="F673" s="23">
        <f t="shared" si="162"/>
        <v>32</v>
      </c>
      <c r="G673" s="23">
        <f t="shared" si="158"/>
        <v>1</v>
      </c>
      <c r="H673" s="29">
        <f t="shared" si="163"/>
        <v>0</v>
      </c>
      <c r="N673" s="25" cm="1">
        <f t="array" ref="N673">INDEX(毎月固定!A$28:B$59,日次!$F673,2)</f>
        <v>0</v>
      </c>
      <c r="O673" s="29">
        <f t="shared" si="164"/>
        <v>0</v>
      </c>
      <c r="Y673" s="25" cm="1">
        <f t="array" ref="Y673">INDEX(毎月固定!E$28:F$59,日次!$F673,2)</f>
        <v>0</v>
      </c>
      <c r="Z673" s="29">
        <f t="shared" si="165"/>
        <v>0</v>
      </c>
      <c r="AA673" s="29">
        <f t="shared" si="166"/>
        <v>0</v>
      </c>
      <c r="AH673" s="25" cm="1">
        <f t="array" ref="AH673">INDEX(毎月固定!I$28:J$59,日次!$F673,2)</f>
        <v>0</v>
      </c>
      <c r="AI673" s="29">
        <f t="shared" si="152"/>
        <v>0</v>
      </c>
      <c r="AJ673" s="29">
        <f t="shared" si="153"/>
        <v>0</v>
      </c>
      <c r="AO673" s="29">
        <f t="shared" si="154"/>
        <v>0</v>
      </c>
      <c r="AP673" s="29">
        <f t="shared" si="155"/>
        <v>0</v>
      </c>
    </row>
    <row r="674" spans="1:42" x14ac:dyDescent="0.45">
      <c r="A674" s="26">
        <f t="shared" si="159"/>
        <v>672</v>
      </c>
      <c r="B674" s="24">
        <f t="shared" si="160"/>
        <v>46753</v>
      </c>
      <c r="C674" s="23">
        <f t="shared" si="156"/>
        <v>6</v>
      </c>
      <c r="D674" s="23">
        <f t="shared" si="157"/>
        <v>2028</v>
      </c>
      <c r="E674" s="23">
        <f t="shared" si="161"/>
        <v>1</v>
      </c>
      <c r="F674" s="23">
        <f t="shared" si="162"/>
        <v>1</v>
      </c>
      <c r="G674" s="23" t="str">
        <f t="shared" si="158"/>
        <v/>
      </c>
      <c r="H674" s="29">
        <f t="shared" si="163"/>
        <v>0</v>
      </c>
      <c r="N674" s="25" cm="1">
        <f t="array" ref="N674">INDEX(毎月固定!A$28:B$59,日次!$F674,2)</f>
        <v>0</v>
      </c>
      <c r="O674" s="29">
        <f t="shared" si="164"/>
        <v>0</v>
      </c>
      <c r="Y674" s="25" cm="1">
        <f t="array" ref="Y674">INDEX(毎月固定!E$28:F$59,日次!$F674,2)</f>
        <v>0</v>
      </c>
      <c r="Z674" s="29">
        <f t="shared" si="165"/>
        <v>0</v>
      </c>
      <c r="AA674" s="29">
        <f t="shared" si="166"/>
        <v>0</v>
      </c>
      <c r="AH674" s="25" cm="1">
        <f t="array" ref="AH674">INDEX(毎月固定!I$28:J$59,日次!$F674,2)</f>
        <v>0</v>
      </c>
      <c r="AI674" s="29">
        <f t="shared" si="152"/>
        <v>0</v>
      </c>
      <c r="AJ674" s="29">
        <f t="shared" si="153"/>
        <v>0</v>
      </c>
      <c r="AO674" s="29">
        <f t="shared" si="154"/>
        <v>0</v>
      </c>
      <c r="AP674" s="29">
        <f t="shared" si="155"/>
        <v>0</v>
      </c>
    </row>
    <row r="675" spans="1:42" x14ac:dyDescent="0.45">
      <c r="A675" s="26">
        <f t="shared" si="159"/>
        <v>673</v>
      </c>
      <c r="B675" s="24">
        <f t="shared" si="160"/>
        <v>46754</v>
      </c>
      <c r="C675" s="23">
        <f t="shared" si="156"/>
        <v>7</v>
      </c>
      <c r="D675" s="23">
        <f t="shared" si="157"/>
        <v>2028</v>
      </c>
      <c r="E675" s="23">
        <f t="shared" si="161"/>
        <v>1</v>
      </c>
      <c r="F675" s="23">
        <f t="shared" si="162"/>
        <v>2</v>
      </c>
      <c r="G675" s="23" t="str">
        <f t="shared" si="158"/>
        <v/>
      </c>
      <c r="H675" s="29">
        <f t="shared" si="163"/>
        <v>0</v>
      </c>
      <c r="N675" s="25" cm="1">
        <f t="array" ref="N675">INDEX(毎月固定!A$28:B$59,日次!$F675,2)</f>
        <v>0</v>
      </c>
      <c r="O675" s="29">
        <f t="shared" si="164"/>
        <v>0</v>
      </c>
      <c r="Y675" s="25" cm="1">
        <f t="array" ref="Y675">INDEX(毎月固定!E$28:F$59,日次!$F675,2)</f>
        <v>0</v>
      </c>
      <c r="Z675" s="29">
        <f t="shared" si="165"/>
        <v>0</v>
      </c>
      <c r="AA675" s="29">
        <f t="shared" si="166"/>
        <v>0</v>
      </c>
      <c r="AH675" s="25" cm="1">
        <f t="array" ref="AH675">INDEX(毎月固定!I$28:J$59,日次!$F675,2)</f>
        <v>0</v>
      </c>
      <c r="AI675" s="29">
        <f t="shared" si="152"/>
        <v>0</v>
      </c>
      <c r="AJ675" s="29">
        <f t="shared" si="153"/>
        <v>0</v>
      </c>
      <c r="AO675" s="29">
        <f t="shared" si="154"/>
        <v>0</v>
      </c>
      <c r="AP675" s="29">
        <f t="shared" si="155"/>
        <v>0</v>
      </c>
    </row>
    <row r="676" spans="1:42" x14ac:dyDescent="0.45">
      <c r="A676" s="26">
        <f t="shared" si="159"/>
        <v>674</v>
      </c>
      <c r="B676" s="24">
        <f t="shared" si="160"/>
        <v>46755</v>
      </c>
      <c r="C676" s="23">
        <f t="shared" si="156"/>
        <v>1</v>
      </c>
      <c r="D676" s="23">
        <f t="shared" si="157"/>
        <v>2028</v>
      </c>
      <c r="E676" s="23">
        <f t="shared" si="161"/>
        <v>1</v>
      </c>
      <c r="F676" s="23">
        <f t="shared" si="162"/>
        <v>3</v>
      </c>
      <c r="G676" s="23" t="str">
        <f t="shared" si="158"/>
        <v/>
      </c>
      <c r="H676" s="29">
        <f t="shared" si="163"/>
        <v>0</v>
      </c>
      <c r="N676" s="25" cm="1">
        <f t="array" ref="N676">INDEX(毎月固定!A$28:B$59,日次!$F676,2)</f>
        <v>0</v>
      </c>
      <c r="O676" s="29">
        <f t="shared" si="164"/>
        <v>0</v>
      </c>
      <c r="Y676" s="25" cm="1">
        <f t="array" ref="Y676">INDEX(毎月固定!E$28:F$59,日次!$F676,2)</f>
        <v>0</v>
      </c>
      <c r="Z676" s="29">
        <f t="shared" si="165"/>
        <v>0</v>
      </c>
      <c r="AA676" s="29">
        <f t="shared" si="166"/>
        <v>0</v>
      </c>
      <c r="AH676" s="25" cm="1">
        <f t="array" ref="AH676">INDEX(毎月固定!I$28:J$59,日次!$F676,2)</f>
        <v>0</v>
      </c>
      <c r="AI676" s="29">
        <f t="shared" si="152"/>
        <v>0</v>
      </c>
      <c r="AJ676" s="29">
        <f t="shared" si="153"/>
        <v>0</v>
      </c>
      <c r="AO676" s="29">
        <f t="shared" si="154"/>
        <v>0</v>
      </c>
      <c r="AP676" s="29">
        <f t="shared" si="155"/>
        <v>0</v>
      </c>
    </row>
    <row r="677" spans="1:42" x14ac:dyDescent="0.45">
      <c r="A677" s="26">
        <f t="shared" si="159"/>
        <v>675</v>
      </c>
      <c r="B677" s="24">
        <f t="shared" si="160"/>
        <v>46756</v>
      </c>
      <c r="C677" s="23">
        <f t="shared" si="156"/>
        <v>2</v>
      </c>
      <c r="D677" s="23">
        <f t="shared" si="157"/>
        <v>2028</v>
      </c>
      <c r="E677" s="23">
        <f t="shared" si="161"/>
        <v>1</v>
      </c>
      <c r="F677" s="23">
        <f t="shared" si="162"/>
        <v>4</v>
      </c>
      <c r="G677" s="23" t="str">
        <f t="shared" si="158"/>
        <v/>
      </c>
      <c r="H677" s="29">
        <f t="shared" si="163"/>
        <v>0</v>
      </c>
      <c r="N677" s="25" cm="1">
        <f t="array" ref="N677">INDEX(毎月固定!A$28:B$59,日次!$F677,2)</f>
        <v>0</v>
      </c>
      <c r="O677" s="29">
        <f t="shared" si="164"/>
        <v>0</v>
      </c>
      <c r="Y677" s="25" cm="1">
        <f t="array" ref="Y677">INDEX(毎月固定!E$28:F$59,日次!$F677,2)</f>
        <v>0</v>
      </c>
      <c r="Z677" s="29">
        <f t="shared" si="165"/>
        <v>0</v>
      </c>
      <c r="AA677" s="29">
        <f t="shared" si="166"/>
        <v>0</v>
      </c>
      <c r="AH677" s="25" cm="1">
        <f t="array" ref="AH677">INDEX(毎月固定!I$28:J$59,日次!$F677,2)</f>
        <v>0</v>
      </c>
      <c r="AI677" s="29">
        <f t="shared" si="152"/>
        <v>0</v>
      </c>
      <c r="AJ677" s="29">
        <f t="shared" si="153"/>
        <v>0</v>
      </c>
      <c r="AO677" s="29">
        <f t="shared" si="154"/>
        <v>0</v>
      </c>
      <c r="AP677" s="29">
        <f t="shared" si="155"/>
        <v>0</v>
      </c>
    </row>
    <row r="678" spans="1:42" x14ac:dyDescent="0.45">
      <c r="A678" s="26">
        <f t="shared" si="159"/>
        <v>676</v>
      </c>
      <c r="B678" s="24">
        <f t="shared" si="160"/>
        <v>46757</v>
      </c>
      <c r="C678" s="23">
        <f t="shared" si="156"/>
        <v>3</v>
      </c>
      <c r="D678" s="23">
        <f t="shared" si="157"/>
        <v>2028</v>
      </c>
      <c r="E678" s="23">
        <f t="shared" si="161"/>
        <v>1</v>
      </c>
      <c r="F678" s="23">
        <f t="shared" si="162"/>
        <v>5</v>
      </c>
      <c r="G678" s="23" t="str">
        <f t="shared" si="158"/>
        <v/>
      </c>
      <c r="H678" s="29">
        <f t="shared" si="163"/>
        <v>0</v>
      </c>
      <c r="N678" s="25" cm="1">
        <f t="array" ref="N678">INDEX(毎月固定!A$28:B$59,日次!$F678,2)</f>
        <v>0</v>
      </c>
      <c r="O678" s="29">
        <f t="shared" si="164"/>
        <v>0</v>
      </c>
      <c r="Y678" s="25" cm="1">
        <f t="array" ref="Y678">INDEX(毎月固定!E$28:F$59,日次!$F678,2)</f>
        <v>0</v>
      </c>
      <c r="Z678" s="29">
        <f t="shared" si="165"/>
        <v>0</v>
      </c>
      <c r="AA678" s="29">
        <f t="shared" si="166"/>
        <v>0</v>
      </c>
      <c r="AH678" s="25" cm="1">
        <f t="array" ref="AH678">INDEX(毎月固定!I$28:J$59,日次!$F678,2)</f>
        <v>0</v>
      </c>
      <c r="AI678" s="29">
        <f t="shared" si="152"/>
        <v>0</v>
      </c>
      <c r="AJ678" s="29">
        <f t="shared" si="153"/>
        <v>0</v>
      </c>
      <c r="AO678" s="29">
        <f t="shared" si="154"/>
        <v>0</v>
      </c>
      <c r="AP678" s="29">
        <f t="shared" si="155"/>
        <v>0</v>
      </c>
    </row>
    <row r="679" spans="1:42" x14ac:dyDescent="0.45">
      <c r="A679" s="26">
        <f t="shared" si="159"/>
        <v>677</v>
      </c>
      <c r="B679" s="24">
        <f t="shared" si="160"/>
        <v>46758</v>
      </c>
      <c r="C679" s="23">
        <f t="shared" si="156"/>
        <v>4</v>
      </c>
      <c r="D679" s="23">
        <f t="shared" si="157"/>
        <v>2028</v>
      </c>
      <c r="E679" s="23">
        <f t="shared" si="161"/>
        <v>1</v>
      </c>
      <c r="F679" s="23">
        <f t="shared" si="162"/>
        <v>6</v>
      </c>
      <c r="G679" s="23" t="str">
        <f t="shared" si="158"/>
        <v/>
      </c>
      <c r="H679" s="29">
        <f t="shared" si="163"/>
        <v>0</v>
      </c>
      <c r="N679" s="25" cm="1">
        <f t="array" ref="N679">INDEX(毎月固定!A$28:B$59,日次!$F679,2)</f>
        <v>0</v>
      </c>
      <c r="O679" s="29">
        <f t="shared" si="164"/>
        <v>0</v>
      </c>
      <c r="Y679" s="25" cm="1">
        <f t="array" ref="Y679">INDEX(毎月固定!E$28:F$59,日次!$F679,2)</f>
        <v>0</v>
      </c>
      <c r="Z679" s="29">
        <f t="shared" si="165"/>
        <v>0</v>
      </c>
      <c r="AA679" s="29">
        <f t="shared" si="166"/>
        <v>0</v>
      </c>
      <c r="AH679" s="25" cm="1">
        <f t="array" ref="AH679">INDEX(毎月固定!I$28:J$59,日次!$F679,2)</f>
        <v>0</v>
      </c>
      <c r="AI679" s="29">
        <f t="shared" si="152"/>
        <v>0</v>
      </c>
      <c r="AJ679" s="29">
        <f t="shared" si="153"/>
        <v>0</v>
      </c>
      <c r="AO679" s="29">
        <f t="shared" si="154"/>
        <v>0</v>
      </c>
      <c r="AP679" s="29">
        <f t="shared" si="155"/>
        <v>0</v>
      </c>
    </row>
    <row r="680" spans="1:42" x14ac:dyDescent="0.45">
      <c r="A680" s="26">
        <f t="shared" si="159"/>
        <v>678</v>
      </c>
      <c r="B680" s="24">
        <f t="shared" si="160"/>
        <v>46759</v>
      </c>
      <c r="C680" s="23">
        <f t="shared" si="156"/>
        <v>5</v>
      </c>
      <c r="D680" s="23">
        <f t="shared" si="157"/>
        <v>2028</v>
      </c>
      <c r="E680" s="23">
        <f t="shared" si="161"/>
        <v>1</v>
      </c>
      <c r="F680" s="23">
        <f t="shared" si="162"/>
        <v>7</v>
      </c>
      <c r="G680" s="23" t="str">
        <f t="shared" si="158"/>
        <v/>
      </c>
      <c r="H680" s="29">
        <f t="shared" si="163"/>
        <v>0</v>
      </c>
      <c r="N680" s="25" cm="1">
        <f t="array" ref="N680">INDEX(毎月固定!A$28:B$59,日次!$F680,2)</f>
        <v>0</v>
      </c>
      <c r="O680" s="29">
        <f t="shared" si="164"/>
        <v>0</v>
      </c>
      <c r="Y680" s="25" cm="1">
        <f t="array" ref="Y680">INDEX(毎月固定!E$28:F$59,日次!$F680,2)</f>
        <v>0</v>
      </c>
      <c r="Z680" s="29">
        <f t="shared" si="165"/>
        <v>0</v>
      </c>
      <c r="AA680" s="29">
        <f t="shared" si="166"/>
        <v>0</v>
      </c>
      <c r="AH680" s="25" cm="1">
        <f t="array" ref="AH680">INDEX(毎月固定!I$28:J$59,日次!$F680,2)</f>
        <v>0</v>
      </c>
      <c r="AI680" s="29">
        <f t="shared" si="152"/>
        <v>0</v>
      </c>
      <c r="AJ680" s="29">
        <f t="shared" si="153"/>
        <v>0</v>
      </c>
      <c r="AO680" s="29">
        <f t="shared" si="154"/>
        <v>0</v>
      </c>
      <c r="AP680" s="29">
        <f t="shared" si="155"/>
        <v>0</v>
      </c>
    </row>
    <row r="681" spans="1:42" x14ac:dyDescent="0.45">
      <c r="A681" s="26">
        <f t="shared" si="159"/>
        <v>679</v>
      </c>
      <c r="B681" s="24">
        <f t="shared" si="160"/>
        <v>46760</v>
      </c>
      <c r="C681" s="23">
        <f t="shared" si="156"/>
        <v>6</v>
      </c>
      <c r="D681" s="23">
        <f t="shared" si="157"/>
        <v>2028</v>
      </c>
      <c r="E681" s="23">
        <f t="shared" si="161"/>
        <v>1</v>
      </c>
      <c r="F681" s="23">
        <f t="shared" si="162"/>
        <v>8</v>
      </c>
      <c r="G681" s="23" t="str">
        <f t="shared" si="158"/>
        <v/>
      </c>
      <c r="H681" s="29">
        <f t="shared" si="163"/>
        <v>0</v>
      </c>
      <c r="N681" s="25" cm="1">
        <f t="array" ref="N681">INDEX(毎月固定!A$28:B$59,日次!$F681,2)</f>
        <v>0</v>
      </c>
      <c r="O681" s="29">
        <f t="shared" si="164"/>
        <v>0</v>
      </c>
      <c r="Y681" s="25" cm="1">
        <f t="array" ref="Y681">INDEX(毎月固定!E$28:F$59,日次!$F681,2)</f>
        <v>0</v>
      </c>
      <c r="Z681" s="29">
        <f t="shared" si="165"/>
        <v>0</v>
      </c>
      <c r="AA681" s="29">
        <f t="shared" si="166"/>
        <v>0</v>
      </c>
      <c r="AH681" s="25" cm="1">
        <f t="array" ref="AH681">INDEX(毎月固定!I$28:J$59,日次!$F681,2)</f>
        <v>0</v>
      </c>
      <c r="AI681" s="29">
        <f t="shared" si="152"/>
        <v>0</v>
      </c>
      <c r="AJ681" s="29">
        <f t="shared" si="153"/>
        <v>0</v>
      </c>
      <c r="AO681" s="29">
        <f t="shared" si="154"/>
        <v>0</v>
      </c>
      <c r="AP681" s="29">
        <f t="shared" si="155"/>
        <v>0</v>
      </c>
    </row>
    <row r="682" spans="1:42" x14ac:dyDescent="0.45">
      <c r="A682" s="26">
        <f t="shared" si="159"/>
        <v>680</v>
      </c>
      <c r="B682" s="24">
        <f t="shared" si="160"/>
        <v>46761</v>
      </c>
      <c r="C682" s="23">
        <f t="shared" si="156"/>
        <v>7</v>
      </c>
      <c r="D682" s="23">
        <f t="shared" si="157"/>
        <v>2028</v>
      </c>
      <c r="E682" s="23">
        <f t="shared" si="161"/>
        <v>1</v>
      </c>
      <c r="F682" s="23">
        <f t="shared" si="162"/>
        <v>9</v>
      </c>
      <c r="G682" s="23" t="str">
        <f t="shared" si="158"/>
        <v/>
      </c>
      <c r="H682" s="29">
        <f t="shared" si="163"/>
        <v>0</v>
      </c>
      <c r="N682" s="25" cm="1">
        <f t="array" ref="N682">INDEX(毎月固定!A$28:B$59,日次!$F682,2)</f>
        <v>0</v>
      </c>
      <c r="O682" s="29">
        <f t="shared" si="164"/>
        <v>0</v>
      </c>
      <c r="Y682" s="25" cm="1">
        <f t="array" ref="Y682">INDEX(毎月固定!E$28:F$59,日次!$F682,2)</f>
        <v>0</v>
      </c>
      <c r="Z682" s="29">
        <f t="shared" si="165"/>
        <v>0</v>
      </c>
      <c r="AA682" s="29">
        <f t="shared" si="166"/>
        <v>0</v>
      </c>
      <c r="AH682" s="25" cm="1">
        <f t="array" ref="AH682">INDEX(毎月固定!I$28:J$59,日次!$F682,2)</f>
        <v>0</v>
      </c>
      <c r="AI682" s="29">
        <f t="shared" si="152"/>
        <v>0</v>
      </c>
      <c r="AJ682" s="29">
        <f t="shared" si="153"/>
        <v>0</v>
      </c>
      <c r="AO682" s="29">
        <f t="shared" si="154"/>
        <v>0</v>
      </c>
      <c r="AP682" s="29">
        <f t="shared" si="155"/>
        <v>0</v>
      </c>
    </row>
    <row r="683" spans="1:42" x14ac:dyDescent="0.45">
      <c r="A683" s="26">
        <f t="shared" si="159"/>
        <v>681</v>
      </c>
      <c r="B683" s="24">
        <f t="shared" si="160"/>
        <v>46762</v>
      </c>
      <c r="C683" s="23">
        <f t="shared" si="156"/>
        <v>1</v>
      </c>
      <c r="D683" s="23">
        <f t="shared" si="157"/>
        <v>2028</v>
      </c>
      <c r="E683" s="23">
        <f t="shared" si="161"/>
        <v>1</v>
      </c>
      <c r="F683" s="23">
        <f t="shared" si="162"/>
        <v>10</v>
      </c>
      <c r="G683" s="23" t="str">
        <f t="shared" si="158"/>
        <v/>
      </c>
      <c r="H683" s="29">
        <f t="shared" si="163"/>
        <v>0</v>
      </c>
      <c r="N683" s="25" cm="1">
        <f t="array" ref="N683">INDEX(毎月固定!A$28:B$59,日次!$F683,2)</f>
        <v>0</v>
      </c>
      <c r="O683" s="29">
        <f t="shared" si="164"/>
        <v>0</v>
      </c>
      <c r="Y683" s="25" cm="1">
        <f t="array" ref="Y683">INDEX(毎月固定!E$28:F$59,日次!$F683,2)</f>
        <v>0</v>
      </c>
      <c r="Z683" s="29">
        <f t="shared" si="165"/>
        <v>0</v>
      </c>
      <c r="AA683" s="29">
        <f t="shared" si="166"/>
        <v>0</v>
      </c>
      <c r="AH683" s="25" cm="1">
        <f t="array" ref="AH683">INDEX(毎月固定!I$28:J$59,日次!$F683,2)</f>
        <v>0</v>
      </c>
      <c r="AI683" s="29">
        <f t="shared" si="152"/>
        <v>0</v>
      </c>
      <c r="AJ683" s="29">
        <f t="shared" si="153"/>
        <v>0</v>
      </c>
      <c r="AO683" s="29">
        <f t="shared" si="154"/>
        <v>0</v>
      </c>
      <c r="AP683" s="29">
        <f t="shared" si="155"/>
        <v>0</v>
      </c>
    </row>
    <row r="684" spans="1:42" x14ac:dyDescent="0.45">
      <c r="A684" s="26">
        <f t="shared" si="159"/>
        <v>682</v>
      </c>
      <c r="B684" s="24">
        <f t="shared" si="160"/>
        <v>46763</v>
      </c>
      <c r="C684" s="23">
        <f t="shared" si="156"/>
        <v>2</v>
      </c>
      <c r="D684" s="23">
        <f t="shared" si="157"/>
        <v>2028</v>
      </c>
      <c r="E684" s="23">
        <f t="shared" si="161"/>
        <v>1</v>
      </c>
      <c r="F684" s="23">
        <f t="shared" si="162"/>
        <v>11</v>
      </c>
      <c r="G684" s="23" t="str">
        <f t="shared" si="158"/>
        <v/>
      </c>
      <c r="H684" s="29">
        <f t="shared" si="163"/>
        <v>0</v>
      </c>
      <c r="N684" s="25" cm="1">
        <f t="array" ref="N684">INDEX(毎月固定!A$28:B$59,日次!$F684,2)</f>
        <v>0</v>
      </c>
      <c r="O684" s="29">
        <f t="shared" si="164"/>
        <v>0</v>
      </c>
      <c r="Y684" s="25" cm="1">
        <f t="array" ref="Y684">INDEX(毎月固定!E$28:F$59,日次!$F684,2)</f>
        <v>0</v>
      </c>
      <c r="Z684" s="29">
        <f t="shared" si="165"/>
        <v>0</v>
      </c>
      <c r="AA684" s="29">
        <f t="shared" si="166"/>
        <v>0</v>
      </c>
      <c r="AH684" s="25" cm="1">
        <f t="array" ref="AH684">INDEX(毎月固定!I$28:J$59,日次!$F684,2)</f>
        <v>0</v>
      </c>
      <c r="AI684" s="29">
        <f t="shared" si="152"/>
        <v>0</v>
      </c>
      <c r="AJ684" s="29">
        <f t="shared" si="153"/>
        <v>0</v>
      </c>
      <c r="AO684" s="29">
        <f t="shared" si="154"/>
        <v>0</v>
      </c>
      <c r="AP684" s="29">
        <f t="shared" si="155"/>
        <v>0</v>
      </c>
    </row>
    <row r="685" spans="1:42" x14ac:dyDescent="0.45">
      <c r="A685" s="26">
        <f t="shared" si="159"/>
        <v>683</v>
      </c>
      <c r="B685" s="24">
        <f t="shared" si="160"/>
        <v>46764</v>
      </c>
      <c r="C685" s="23">
        <f t="shared" si="156"/>
        <v>3</v>
      </c>
      <c r="D685" s="23">
        <f t="shared" si="157"/>
        <v>2028</v>
      </c>
      <c r="E685" s="23">
        <f t="shared" si="161"/>
        <v>1</v>
      </c>
      <c r="F685" s="23">
        <f t="shared" si="162"/>
        <v>12</v>
      </c>
      <c r="G685" s="23" t="str">
        <f t="shared" si="158"/>
        <v/>
      </c>
      <c r="H685" s="29">
        <f t="shared" si="163"/>
        <v>0</v>
      </c>
      <c r="N685" s="25" cm="1">
        <f t="array" ref="N685">INDEX(毎月固定!A$28:B$59,日次!$F685,2)</f>
        <v>0</v>
      </c>
      <c r="O685" s="29">
        <f t="shared" si="164"/>
        <v>0</v>
      </c>
      <c r="Y685" s="25" cm="1">
        <f t="array" ref="Y685">INDEX(毎月固定!E$28:F$59,日次!$F685,2)</f>
        <v>0</v>
      </c>
      <c r="Z685" s="29">
        <f t="shared" si="165"/>
        <v>0</v>
      </c>
      <c r="AA685" s="29">
        <f t="shared" si="166"/>
        <v>0</v>
      </c>
      <c r="AH685" s="25" cm="1">
        <f t="array" ref="AH685">INDEX(毎月固定!I$28:J$59,日次!$F685,2)</f>
        <v>0</v>
      </c>
      <c r="AI685" s="29">
        <f t="shared" si="152"/>
        <v>0</v>
      </c>
      <c r="AJ685" s="29">
        <f t="shared" si="153"/>
        <v>0</v>
      </c>
      <c r="AO685" s="29">
        <f t="shared" si="154"/>
        <v>0</v>
      </c>
      <c r="AP685" s="29">
        <f t="shared" si="155"/>
        <v>0</v>
      </c>
    </row>
    <row r="686" spans="1:42" x14ac:dyDescent="0.45">
      <c r="A686" s="26">
        <f t="shared" si="159"/>
        <v>684</v>
      </c>
      <c r="B686" s="24">
        <f t="shared" si="160"/>
        <v>46765</v>
      </c>
      <c r="C686" s="23">
        <f t="shared" si="156"/>
        <v>4</v>
      </c>
      <c r="D686" s="23">
        <f t="shared" si="157"/>
        <v>2028</v>
      </c>
      <c r="E686" s="23">
        <f t="shared" si="161"/>
        <v>1</v>
      </c>
      <c r="F686" s="23">
        <f t="shared" si="162"/>
        <v>13</v>
      </c>
      <c r="G686" s="23" t="str">
        <f t="shared" si="158"/>
        <v/>
      </c>
      <c r="H686" s="29">
        <f t="shared" si="163"/>
        <v>0</v>
      </c>
      <c r="N686" s="25" cm="1">
        <f t="array" ref="N686">INDEX(毎月固定!A$28:B$59,日次!$F686,2)</f>
        <v>0</v>
      </c>
      <c r="O686" s="29">
        <f t="shared" si="164"/>
        <v>0</v>
      </c>
      <c r="Y686" s="25" cm="1">
        <f t="array" ref="Y686">INDEX(毎月固定!E$28:F$59,日次!$F686,2)</f>
        <v>0</v>
      </c>
      <c r="Z686" s="29">
        <f t="shared" si="165"/>
        <v>0</v>
      </c>
      <c r="AA686" s="29">
        <f t="shared" si="166"/>
        <v>0</v>
      </c>
      <c r="AH686" s="25" cm="1">
        <f t="array" ref="AH686">INDEX(毎月固定!I$28:J$59,日次!$F686,2)</f>
        <v>0</v>
      </c>
      <c r="AI686" s="29">
        <f t="shared" si="152"/>
        <v>0</v>
      </c>
      <c r="AJ686" s="29">
        <f t="shared" si="153"/>
        <v>0</v>
      </c>
      <c r="AO686" s="29">
        <f t="shared" si="154"/>
        <v>0</v>
      </c>
      <c r="AP686" s="29">
        <f t="shared" si="155"/>
        <v>0</v>
      </c>
    </row>
    <row r="687" spans="1:42" x14ac:dyDescent="0.45">
      <c r="A687" s="26">
        <f t="shared" si="159"/>
        <v>685</v>
      </c>
      <c r="B687" s="24">
        <f t="shared" si="160"/>
        <v>46766</v>
      </c>
      <c r="C687" s="23">
        <f t="shared" si="156"/>
        <v>5</v>
      </c>
      <c r="D687" s="23">
        <f t="shared" si="157"/>
        <v>2028</v>
      </c>
      <c r="E687" s="23">
        <f t="shared" si="161"/>
        <v>1</v>
      </c>
      <c r="F687" s="23">
        <f t="shared" si="162"/>
        <v>14</v>
      </c>
      <c r="G687" s="23" t="str">
        <f t="shared" si="158"/>
        <v/>
      </c>
      <c r="H687" s="29">
        <f t="shared" si="163"/>
        <v>0</v>
      </c>
      <c r="N687" s="25" cm="1">
        <f t="array" ref="N687">INDEX(毎月固定!A$28:B$59,日次!$F687,2)</f>
        <v>0</v>
      </c>
      <c r="O687" s="29">
        <f t="shared" si="164"/>
        <v>0</v>
      </c>
      <c r="Y687" s="25" cm="1">
        <f t="array" ref="Y687">INDEX(毎月固定!E$28:F$59,日次!$F687,2)</f>
        <v>0</v>
      </c>
      <c r="Z687" s="29">
        <f t="shared" si="165"/>
        <v>0</v>
      </c>
      <c r="AA687" s="29">
        <f t="shared" si="166"/>
        <v>0</v>
      </c>
      <c r="AH687" s="25" cm="1">
        <f t="array" ref="AH687">INDEX(毎月固定!I$28:J$59,日次!$F687,2)</f>
        <v>0</v>
      </c>
      <c r="AI687" s="29">
        <f t="shared" si="152"/>
        <v>0</v>
      </c>
      <c r="AJ687" s="29">
        <f t="shared" si="153"/>
        <v>0</v>
      </c>
      <c r="AO687" s="29">
        <f t="shared" si="154"/>
        <v>0</v>
      </c>
      <c r="AP687" s="29">
        <f t="shared" si="155"/>
        <v>0</v>
      </c>
    </row>
    <row r="688" spans="1:42" x14ac:dyDescent="0.45">
      <c r="A688" s="26">
        <f t="shared" si="159"/>
        <v>686</v>
      </c>
      <c r="B688" s="24">
        <f t="shared" si="160"/>
        <v>46767</v>
      </c>
      <c r="C688" s="23">
        <f t="shared" si="156"/>
        <v>6</v>
      </c>
      <c r="D688" s="23">
        <f t="shared" si="157"/>
        <v>2028</v>
      </c>
      <c r="E688" s="23">
        <f t="shared" si="161"/>
        <v>1</v>
      </c>
      <c r="F688" s="23">
        <f t="shared" si="162"/>
        <v>15</v>
      </c>
      <c r="G688" s="23" t="str">
        <f t="shared" si="158"/>
        <v/>
      </c>
      <c r="H688" s="29">
        <f t="shared" si="163"/>
        <v>0</v>
      </c>
      <c r="N688" s="25" cm="1">
        <f t="array" ref="N688">INDEX(毎月固定!A$28:B$59,日次!$F688,2)</f>
        <v>0</v>
      </c>
      <c r="O688" s="29">
        <f t="shared" si="164"/>
        <v>0</v>
      </c>
      <c r="Y688" s="25" cm="1">
        <f t="array" ref="Y688">INDEX(毎月固定!E$28:F$59,日次!$F688,2)</f>
        <v>0</v>
      </c>
      <c r="Z688" s="29">
        <f t="shared" si="165"/>
        <v>0</v>
      </c>
      <c r="AA688" s="29">
        <f t="shared" si="166"/>
        <v>0</v>
      </c>
      <c r="AH688" s="25" cm="1">
        <f t="array" ref="AH688">INDEX(毎月固定!I$28:J$59,日次!$F688,2)</f>
        <v>0</v>
      </c>
      <c r="AI688" s="29">
        <f t="shared" si="152"/>
        <v>0</v>
      </c>
      <c r="AJ688" s="29">
        <f t="shared" si="153"/>
        <v>0</v>
      </c>
      <c r="AO688" s="29">
        <f t="shared" si="154"/>
        <v>0</v>
      </c>
      <c r="AP688" s="29">
        <f t="shared" si="155"/>
        <v>0</v>
      </c>
    </row>
    <row r="689" spans="1:42" x14ac:dyDescent="0.45">
      <c r="A689" s="26">
        <f t="shared" si="159"/>
        <v>687</v>
      </c>
      <c r="B689" s="24">
        <f t="shared" si="160"/>
        <v>46768</v>
      </c>
      <c r="C689" s="23">
        <f t="shared" si="156"/>
        <v>7</v>
      </c>
      <c r="D689" s="23">
        <f t="shared" si="157"/>
        <v>2028</v>
      </c>
      <c r="E689" s="23">
        <f t="shared" si="161"/>
        <v>1</v>
      </c>
      <c r="F689" s="23">
        <f t="shared" si="162"/>
        <v>16</v>
      </c>
      <c r="G689" s="23" t="str">
        <f t="shared" si="158"/>
        <v/>
      </c>
      <c r="H689" s="29">
        <f t="shared" si="163"/>
        <v>0</v>
      </c>
      <c r="N689" s="25" cm="1">
        <f t="array" ref="N689">INDEX(毎月固定!A$28:B$59,日次!$F689,2)</f>
        <v>0</v>
      </c>
      <c r="O689" s="29">
        <f t="shared" si="164"/>
        <v>0</v>
      </c>
      <c r="Y689" s="25" cm="1">
        <f t="array" ref="Y689">INDEX(毎月固定!E$28:F$59,日次!$F689,2)</f>
        <v>0</v>
      </c>
      <c r="Z689" s="29">
        <f t="shared" si="165"/>
        <v>0</v>
      </c>
      <c r="AA689" s="29">
        <f t="shared" si="166"/>
        <v>0</v>
      </c>
      <c r="AH689" s="25" cm="1">
        <f t="array" ref="AH689">INDEX(毎月固定!I$28:J$59,日次!$F689,2)</f>
        <v>0</v>
      </c>
      <c r="AI689" s="29">
        <f t="shared" si="152"/>
        <v>0</v>
      </c>
      <c r="AJ689" s="29">
        <f t="shared" si="153"/>
        <v>0</v>
      </c>
      <c r="AO689" s="29">
        <f t="shared" si="154"/>
        <v>0</v>
      </c>
      <c r="AP689" s="29">
        <f t="shared" si="155"/>
        <v>0</v>
      </c>
    </row>
    <row r="690" spans="1:42" x14ac:dyDescent="0.45">
      <c r="A690" s="26">
        <f t="shared" si="159"/>
        <v>688</v>
      </c>
      <c r="B690" s="24">
        <f t="shared" si="160"/>
        <v>46769</v>
      </c>
      <c r="C690" s="23">
        <f t="shared" si="156"/>
        <v>1</v>
      </c>
      <c r="D690" s="23">
        <f t="shared" si="157"/>
        <v>2028</v>
      </c>
      <c r="E690" s="23">
        <f t="shared" si="161"/>
        <v>1</v>
      </c>
      <c r="F690" s="23">
        <f t="shared" si="162"/>
        <v>17</v>
      </c>
      <c r="G690" s="23" t="str">
        <f t="shared" si="158"/>
        <v/>
      </c>
      <c r="H690" s="29">
        <f t="shared" si="163"/>
        <v>0</v>
      </c>
      <c r="N690" s="25" cm="1">
        <f t="array" ref="N690">INDEX(毎月固定!A$28:B$59,日次!$F690,2)</f>
        <v>0</v>
      </c>
      <c r="O690" s="29">
        <f t="shared" si="164"/>
        <v>0</v>
      </c>
      <c r="Y690" s="25" cm="1">
        <f t="array" ref="Y690">INDEX(毎月固定!E$28:F$59,日次!$F690,2)</f>
        <v>0</v>
      </c>
      <c r="Z690" s="29">
        <f t="shared" si="165"/>
        <v>0</v>
      </c>
      <c r="AA690" s="29">
        <f t="shared" si="166"/>
        <v>0</v>
      </c>
      <c r="AH690" s="25" cm="1">
        <f t="array" ref="AH690">INDEX(毎月固定!I$28:J$59,日次!$F690,2)</f>
        <v>0</v>
      </c>
      <c r="AI690" s="29">
        <f t="shared" si="152"/>
        <v>0</v>
      </c>
      <c r="AJ690" s="29">
        <f t="shared" si="153"/>
        <v>0</v>
      </c>
      <c r="AO690" s="29">
        <f t="shared" si="154"/>
        <v>0</v>
      </c>
      <c r="AP690" s="29">
        <f t="shared" si="155"/>
        <v>0</v>
      </c>
    </row>
    <row r="691" spans="1:42" x14ac:dyDescent="0.45">
      <c r="A691" s="26">
        <f t="shared" si="159"/>
        <v>689</v>
      </c>
      <c r="B691" s="24">
        <f t="shared" si="160"/>
        <v>46770</v>
      </c>
      <c r="C691" s="23">
        <f t="shared" si="156"/>
        <v>2</v>
      </c>
      <c r="D691" s="23">
        <f t="shared" si="157"/>
        <v>2028</v>
      </c>
      <c r="E691" s="23">
        <f t="shared" si="161"/>
        <v>1</v>
      </c>
      <c r="F691" s="23">
        <f t="shared" si="162"/>
        <v>18</v>
      </c>
      <c r="G691" s="23" t="str">
        <f t="shared" si="158"/>
        <v/>
      </c>
      <c r="H691" s="29">
        <f t="shared" si="163"/>
        <v>0</v>
      </c>
      <c r="N691" s="25" cm="1">
        <f t="array" ref="N691">INDEX(毎月固定!A$28:B$59,日次!$F691,2)</f>
        <v>0</v>
      </c>
      <c r="O691" s="29">
        <f t="shared" si="164"/>
        <v>0</v>
      </c>
      <c r="Y691" s="25" cm="1">
        <f t="array" ref="Y691">INDEX(毎月固定!E$28:F$59,日次!$F691,2)</f>
        <v>0</v>
      </c>
      <c r="Z691" s="29">
        <f t="shared" si="165"/>
        <v>0</v>
      </c>
      <c r="AA691" s="29">
        <f t="shared" si="166"/>
        <v>0</v>
      </c>
      <c r="AH691" s="25" cm="1">
        <f t="array" ref="AH691">INDEX(毎月固定!I$28:J$59,日次!$F691,2)</f>
        <v>0</v>
      </c>
      <c r="AI691" s="29">
        <f t="shared" si="152"/>
        <v>0</v>
      </c>
      <c r="AJ691" s="29">
        <f t="shared" si="153"/>
        <v>0</v>
      </c>
      <c r="AO691" s="29">
        <f t="shared" si="154"/>
        <v>0</v>
      </c>
      <c r="AP691" s="29">
        <f t="shared" si="155"/>
        <v>0</v>
      </c>
    </row>
    <row r="692" spans="1:42" x14ac:dyDescent="0.45">
      <c r="A692" s="26">
        <f t="shared" si="159"/>
        <v>690</v>
      </c>
      <c r="B692" s="24">
        <f t="shared" si="160"/>
        <v>46771</v>
      </c>
      <c r="C692" s="23">
        <f t="shared" si="156"/>
        <v>3</v>
      </c>
      <c r="D692" s="23">
        <f t="shared" si="157"/>
        <v>2028</v>
      </c>
      <c r="E692" s="23">
        <f t="shared" si="161"/>
        <v>1</v>
      </c>
      <c r="F692" s="23">
        <f t="shared" si="162"/>
        <v>19</v>
      </c>
      <c r="G692" s="23" t="str">
        <f t="shared" si="158"/>
        <v/>
      </c>
      <c r="H692" s="29">
        <f t="shared" si="163"/>
        <v>0</v>
      </c>
      <c r="N692" s="25" cm="1">
        <f t="array" ref="N692">INDEX(毎月固定!A$28:B$59,日次!$F692,2)</f>
        <v>0</v>
      </c>
      <c r="O692" s="29">
        <f t="shared" si="164"/>
        <v>0</v>
      </c>
      <c r="Y692" s="25" cm="1">
        <f t="array" ref="Y692">INDEX(毎月固定!E$28:F$59,日次!$F692,2)</f>
        <v>0</v>
      </c>
      <c r="Z692" s="29">
        <f t="shared" si="165"/>
        <v>0</v>
      </c>
      <c r="AA692" s="29">
        <f t="shared" si="166"/>
        <v>0</v>
      </c>
      <c r="AH692" s="25" cm="1">
        <f t="array" ref="AH692">INDEX(毎月固定!I$28:J$59,日次!$F692,2)</f>
        <v>0</v>
      </c>
      <c r="AI692" s="29">
        <f t="shared" si="152"/>
        <v>0</v>
      </c>
      <c r="AJ692" s="29">
        <f t="shared" si="153"/>
        <v>0</v>
      </c>
      <c r="AO692" s="29">
        <f t="shared" si="154"/>
        <v>0</v>
      </c>
      <c r="AP692" s="29">
        <f t="shared" si="155"/>
        <v>0</v>
      </c>
    </row>
    <row r="693" spans="1:42" x14ac:dyDescent="0.45">
      <c r="A693" s="26">
        <f t="shared" si="159"/>
        <v>691</v>
      </c>
      <c r="B693" s="24">
        <f t="shared" si="160"/>
        <v>46772</v>
      </c>
      <c r="C693" s="23">
        <f t="shared" si="156"/>
        <v>4</v>
      </c>
      <c r="D693" s="23">
        <f t="shared" si="157"/>
        <v>2028</v>
      </c>
      <c r="E693" s="23">
        <f t="shared" si="161"/>
        <v>1</v>
      </c>
      <c r="F693" s="23">
        <f t="shared" si="162"/>
        <v>20</v>
      </c>
      <c r="G693" s="23" t="str">
        <f t="shared" si="158"/>
        <v/>
      </c>
      <c r="H693" s="29">
        <f t="shared" si="163"/>
        <v>0</v>
      </c>
      <c r="N693" s="25" cm="1">
        <f t="array" ref="N693">INDEX(毎月固定!A$28:B$59,日次!$F693,2)</f>
        <v>0</v>
      </c>
      <c r="O693" s="29">
        <f t="shared" si="164"/>
        <v>0</v>
      </c>
      <c r="Y693" s="25" cm="1">
        <f t="array" ref="Y693">INDEX(毎月固定!E$28:F$59,日次!$F693,2)</f>
        <v>0</v>
      </c>
      <c r="Z693" s="29">
        <f t="shared" si="165"/>
        <v>0</v>
      </c>
      <c r="AA693" s="29">
        <f t="shared" si="166"/>
        <v>0</v>
      </c>
      <c r="AH693" s="25" cm="1">
        <f t="array" ref="AH693">INDEX(毎月固定!I$28:J$59,日次!$F693,2)</f>
        <v>0</v>
      </c>
      <c r="AI693" s="29">
        <f t="shared" si="152"/>
        <v>0</v>
      </c>
      <c r="AJ693" s="29">
        <f t="shared" si="153"/>
        <v>0</v>
      </c>
      <c r="AO693" s="29">
        <f t="shared" si="154"/>
        <v>0</v>
      </c>
      <c r="AP693" s="29">
        <f t="shared" si="155"/>
        <v>0</v>
      </c>
    </row>
    <row r="694" spans="1:42" x14ac:dyDescent="0.45">
      <c r="A694" s="26">
        <f t="shared" si="159"/>
        <v>692</v>
      </c>
      <c r="B694" s="24">
        <f t="shared" si="160"/>
        <v>46773</v>
      </c>
      <c r="C694" s="23">
        <f t="shared" si="156"/>
        <v>5</v>
      </c>
      <c r="D694" s="23">
        <f t="shared" si="157"/>
        <v>2028</v>
      </c>
      <c r="E694" s="23">
        <f t="shared" si="161"/>
        <v>1</v>
      </c>
      <c r="F694" s="23">
        <f t="shared" si="162"/>
        <v>21</v>
      </c>
      <c r="G694" s="23" t="str">
        <f t="shared" si="158"/>
        <v/>
      </c>
      <c r="H694" s="29">
        <f t="shared" si="163"/>
        <v>0</v>
      </c>
      <c r="N694" s="25" cm="1">
        <f t="array" ref="N694">INDEX(毎月固定!A$28:B$59,日次!$F694,2)</f>
        <v>0</v>
      </c>
      <c r="O694" s="29">
        <f t="shared" si="164"/>
        <v>0</v>
      </c>
      <c r="Y694" s="25" cm="1">
        <f t="array" ref="Y694">INDEX(毎月固定!E$28:F$59,日次!$F694,2)</f>
        <v>0</v>
      </c>
      <c r="Z694" s="29">
        <f t="shared" si="165"/>
        <v>0</v>
      </c>
      <c r="AA694" s="29">
        <f t="shared" si="166"/>
        <v>0</v>
      </c>
      <c r="AH694" s="25" cm="1">
        <f t="array" ref="AH694">INDEX(毎月固定!I$28:J$59,日次!$F694,2)</f>
        <v>0</v>
      </c>
      <c r="AI694" s="29">
        <f t="shared" si="152"/>
        <v>0</v>
      </c>
      <c r="AJ694" s="29">
        <f t="shared" si="153"/>
        <v>0</v>
      </c>
      <c r="AO694" s="29">
        <f t="shared" si="154"/>
        <v>0</v>
      </c>
      <c r="AP694" s="29">
        <f t="shared" si="155"/>
        <v>0</v>
      </c>
    </row>
    <row r="695" spans="1:42" x14ac:dyDescent="0.45">
      <c r="A695" s="26">
        <f t="shared" si="159"/>
        <v>693</v>
      </c>
      <c r="B695" s="24">
        <f t="shared" si="160"/>
        <v>46774</v>
      </c>
      <c r="C695" s="23">
        <f t="shared" si="156"/>
        <v>6</v>
      </c>
      <c r="D695" s="23">
        <f t="shared" si="157"/>
        <v>2028</v>
      </c>
      <c r="E695" s="23">
        <f t="shared" si="161"/>
        <v>1</v>
      </c>
      <c r="F695" s="23">
        <f t="shared" si="162"/>
        <v>22</v>
      </c>
      <c r="G695" s="23" t="str">
        <f t="shared" si="158"/>
        <v/>
      </c>
      <c r="H695" s="29">
        <f t="shared" si="163"/>
        <v>0</v>
      </c>
      <c r="N695" s="25" cm="1">
        <f t="array" ref="N695">INDEX(毎月固定!A$28:B$59,日次!$F695,2)</f>
        <v>0</v>
      </c>
      <c r="O695" s="29">
        <f t="shared" si="164"/>
        <v>0</v>
      </c>
      <c r="Y695" s="25" cm="1">
        <f t="array" ref="Y695">INDEX(毎月固定!E$28:F$59,日次!$F695,2)</f>
        <v>0</v>
      </c>
      <c r="Z695" s="29">
        <f t="shared" si="165"/>
        <v>0</v>
      </c>
      <c r="AA695" s="29">
        <f t="shared" si="166"/>
        <v>0</v>
      </c>
      <c r="AH695" s="25" cm="1">
        <f t="array" ref="AH695">INDEX(毎月固定!I$28:J$59,日次!$F695,2)</f>
        <v>0</v>
      </c>
      <c r="AI695" s="29">
        <f t="shared" si="152"/>
        <v>0</v>
      </c>
      <c r="AJ695" s="29">
        <f t="shared" si="153"/>
        <v>0</v>
      </c>
      <c r="AO695" s="29">
        <f t="shared" si="154"/>
        <v>0</v>
      </c>
      <c r="AP695" s="29">
        <f t="shared" si="155"/>
        <v>0</v>
      </c>
    </row>
    <row r="696" spans="1:42" x14ac:dyDescent="0.45">
      <c r="A696" s="26">
        <f t="shared" si="159"/>
        <v>694</v>
      </c>
      <c r="B696" s="24">
        <f t="shared" si="160"/>
        <v>46775</v>
      </c>
      <c r="C696" s="23">
        <f t="shared" si="156"/>
        <v>7</v>
      </c>
      <c r="D696" s="23">
        <f t="shared" si="157"/>
        <v>2028</v>
      </c>
      <c r="E696" s="23">
        <f t="shared" si="161"/>
        <v>1</v>
      </c>
      <c r="F696" s="23">
        <f t="shared" si="162"/>
        <v>23</v>
      </c>
      <c r="G696" s="23" t="str">
        <f t="shared" si="158"/>
        <v/>
      </c>
      <c r="H696" s="29">
        <f t="shared" si="163"/>
        <v>0</v>
      </c>
      <c r="N696" s="25" cm="1">
        <f t="array" ref="N696">INDEX(毎月固定!A$28:B$59,日次!$F696,2)</f>
        <v>0</v>
      </c>
      <c r="O696" s="29">
        <f t="shared" si="164"/>
        <v>0</v>
      </c>
      <c r="Y696" s="25" cm="1">
        <f t="array" ref="Y696">INDEX(毎月固定!E$28:F$59,日次!$F696,2)</f>
        <v>0</v>
      </c>
      <c r="Z696" s="29">
        <f t="shared" si="165"/>
        <v>0</v>
      </c>
      <c r="AA696" s="29">
        <f t="shared" si="166"/>
        <v>0</v>
      </c>
      <c r="AH696" s="25" cm="1">
        <f t="array" ref="AH696">INDEX(毎月固定!I$28:J$59,日次!$F696,2)</f>
        <v>0</v>
      </c>
      <c r="AI696" s="29">
        <f t="shared" si="152"/>
        <v>0</v>
      </c>
      <c r="AJ696" s="29">
        <f t="shared" si="153"/>
        <v>0</v>
      </c>
      <c r="AO696" s="29">
        <f t="shared" si="154"/>
        <v>0</v>
      </c>
      <c r="AP696" s="29">
        <f t="shared" si="155"/>
        <v>0</v>
      </c>
    </row>
    <row r="697" spans="1:42" x14ac:dyDescent="0.45">
      <c r="A697" s="26">
        <f t="shared" si="159"/>
        <v>695</v>
      </c>
      <c r="B697" s="24">
        <f t="shared" si="160"/>
        <v>46776</v>
      </c>
      <c r="C697" s="23">
        <f t="shared" si="156"/>
        <v>1</v>
      </c>
      <c r="D697" s="23">
        <f t="shared" si="157"/>
        <v>2028</v>
      </c>
      <c r="E697" s="23">
        <f t="shared" si="161"/>
        <v>1</v>
      </c>
      <c r="F697" s="23">
        <f t="shared" si="162"/>
        <v>24</v>
      </c>
      <c r="G697" s="23" t="str">
        <f t="shared" si="158"/>
        <v/>
      </c>
      <c r="H697" s="29">
        <f t="shared" si="163"/>
        <v>0</v>
      </c>
      <c r="N697" s="25" cm="1">
        <f t="array" ref="N697">INDEX(毎月固定!A$28:B$59,日次!$F697,2)</f>
        <v>0</v>
      </c>
      <c r="O697" s="29">
        <f t="shared" si="164"/>
        <v>0</v>
      </c>
      <c r="Y697" s="25" cm="1">
        <f t="array" ref="Y697">INDEX(毎月固定!E$28:F$59,日次!$F697,2)</f>
        <v>0</v>
      </c>
      <c r="Z697" s="29">
        <f t="shared" si="165"/>
        <v>0</v>
      </c>
      <c r="AA697" s="29">
        <f t="shared" si="166"/>
        <v>0</v>
      </c>
      <c r="AH697" s="25" cm="1">
        <f t="array" ref="AH697">INDEX(毎月固定!I$28:J$59,日次!$F697,2)</f>
        <v>0</v>
      </c>
      <c r="AI697" s="29">
        <f t="shared" si="152"/>
        <v>0</v>
      </c>
      <c r="AJ697" s="29">
        <f t="shared" si="153"/>
        <v>0</v>
      </c>
      <c r="AO697" s="29">
        <f t="shared" si="154"/>
        <v>0</v>
      </c>
      <c r="AP697" s="29">
        <f t="shared" si="155"/>
        <v>0</v>
      </c>
    </row>
    <row r="698" spans="1:42" x14ac:dyDescent="0.45">
      <c r="A698" s="26">
        <f t="shared" si="159"/>
        <v>696</v>
      </c>
      <c r="B698" s="24">
        <f t="shared" si="160"/>
        <v>46777</v>
      </c>
      <c r="C698" s="23">
        <f t="shared" si="156"/>
        <v>2</v>
      </c>
      <c r="D698" s="23">
        <f t="shared" si="157"/>
        <v>2028</v>
      </c>
      <c r="E698" s="23">
        <f t="shared" si="161"/>
        <v>1</v>
      </c>
      <c r="F698" s="23">
        <f t="shared" si="162"/>
        <v>25</v>
      </c>
      <c r="G698" s="23" t="str">
        <f t="shared" si="158"/>
        <v/>
      </c>
      <c r="H698" s="29">
        <f t="shared" si="163"/>
        <v>0</v>
      </c>
      <c r="N698" s="25" cm="1">
        <f t="array" ref="N698">INDEX(毎月固定!A$28:B$59,日次!$F698,2)</f>
        <v>0</v>
      </c>
      <c r="O698" s="29">
        <f t="shared" si="164"/>
        <v>0</v>
      </c>
      <c r="Y698" s="25" cm="1">
        <f t="array" ref="Y698">INDEX(毎月固定!E$28:F$59,日次!$F698,2)</f>
        <v>0</v>
      </c>
      <c r="Z698" s="29">
        <f t="shared" si="165"/>
        <v>0</v>
      </c>
      <c r="AA698" s="29">
        <f t="shared" si="166"/>
        <v>0</v>
      </c>
      <c r="AH698" s="25" cm="1">
        <f t="array" ref="AH698">INDEX(毎月固定!I$28:J$59,日次!$F698,2)</f>
        <v>0</v>
      </c>
      <c r="AI698" s="29">
        <f t="shared" si="152"/>
        <v>0</v>
      </c>
      <c r="AJ698" s="29">
        <f t="shared" si="153"/>
        <v>0</v>
      </c>
      <c r="AO698" s="29">
        <f t="shared" si="154"/>
        <v>0</v>
      </c>
      <c r="AP698" s="29">
        <f t="shared" si="155"/>
        <v>0</v>
      </c>
    </row>
    <row r="699" spans="1:42" x14ac:dyDescent="0.45">
      <c r="A699" s="26">
        <f t="shared" si="159"/>
        <v>697</v>
      </c>
      <c r="B699" s="24">
        <f t="shared" si="160"/>
        <v>46778</v>
      </c>
      <c r="C699" s="23">
        <f t="shared" si="156"/>
        <v>3</v>
      </c>
      <c r="D699" s="23">
        <f t="shared" si="157"/>
        <v>2028</v>
      </c>
      <c r="E699" s="23">
        <f t="shared" si="161"/>
        <v>1</v>
      </c>
      <c r="F699" s="23">
        <f t="shared" si="162"/>
        <v>26</v>
      </c>
      <c r="G699" s="23" t="str">
        <f t="shared" si="158"/>
        <v/>
      </c>
      <c r="H699" s="29">
        <f t="shared" si="163"/>
        <v>0</v>
      </c>
      <c r="N699" s="25" cm="1">
        <f t="array" ref="N699">INDEX(毎月固定!A$28:B$59,日次!$F699,2)</f>
        <v>0</v>
      </c>
      <c r="O699" s="29">
        <f t="shared" si="164"/>
        <v>0</v>
      </c>
      <c r="Y699" s="25" cm="1">
        <f t="array" ref="Y699">INDEX(毎月固定!E$28:F$59,日次!$F699,2)</f>
        <v>0</v>
      </c>
      <c r="Z699" s="29">
        <f t="shared" si="165"/>
        <v>0</v>
      </c>
      <c r="AA699" s="29">
        <f t="shared" si="166"/>
        <v>0</v>
      </c>
      <c r="AH699" s="25" cm="1">
        <f t="array" ref="AH699">INDEX(毎月固定!I$28:J$59,日次!$F699,2)</f>
        <v>0</v>
      </c>
      <c r="AI699" s="29">
        <f t="shared" si="152"/>
        <v>0</v>
      </c>
      <c r="AJ699" s="29">
        <f t="shared" si="153"/>
        <v>0</v>
      </c>
      <c r="AO699" s="29">
        <f t="shared" si="154"/>
        <v>0</v>
      </c>
      <c r="AP699" s="29">
        <f t="shared" si="155"/>
        <v>0</v>
      </c>
    </row>
    <row r="700" spans="1:42" x14ac:dyDescent="0.45">
      <c r="A700" s="26">
        <f t="shared" si="159"/>
        <v>698</v>
      </c>
      <c r="B700" s="24">
        <f t="shared" si="160"/>
        <v>46779</v>
      </c>
      <c r="C700" s="23">
        <f t="shared" si="156"/>
        <v>4</v>
      </c>
      <c r="D700" s="23">
        <f t="shared" si="157"/>
        <v>2028</v>
      </c>
      <c r="E700" s="23">
        <f t="shared" si="161"/>
        <v>1</v>
      </c>
      <c r="F700" s="23">
        <f t="shared" si="162"/>
        <v>27</v>
      </c>
      <c r="G700" s="23" t="str">
        <f t="shared" si="158"/>
        <v/>
      </c>
      <c r="H700" s="29">
        <f t="shared" si="163"/>
        <v>0</v>
      </c>
      <c r="N700" s="25" cm="1">
        <f t="array" ref="N700">INDEX(毎月固定!A$28:B$59,日次!$F700,2)</f>
        <v>0</v>
      </c>
      <c r="O700" s="29">
        <f t="shared" si="164"/>
        <v>0</v>
      </c>
      <c r="Y700" s="25" cm="1">
        <f t="array" ref="Y700">INDEX(毎月固定!E$28:F$59,日次!$F700,2)</f>
        <v>0</v>
      </c>
      <c r="Z700" s="29">
        <f t="shared" si="165"/>
        <v>0</v>
      </c>
      <c r="AA700" s="29">
        <f t="shared" si="166"/>
        <v>0</v>
      </c>
      <c r="AH700" s="25" cm="1">
        <f t="array" ref="AH700">INDEX(毎月固定!I$28:J$59,日次!$F700,2)</f>
        <v>0</v>
      </c>
      <c r="AI700" s="29">
        <f t="shared" si="152"/>
        <v>0</v>
      </c>
      <c r="AJ700" s="29">
        <f t="shared" si="153"/>
        <v>0</v>
      </c>
      <c r="AO700" s="29">
        <f t="shared" si="154"/>
        <v>0</v>
      </c>
      <c r="AP700" s="29">
        <f t="shared" si="155"/>
        <v>0</v>
      </c>
    </row>
    <row r="701" spans="1:42" x14ac:dyDescent="0.45">
      <c r="A701" s="26">
        <f t="shared" si="159"/>
        <v>699</v>
      </c>
      <c r="B701" s="24">
        <f t="shared" si="160"/>
        <v>46780</v>
      </c>
      <c r="C701" s="23">
        <f t="shared" si="156"/>
        <v>5</v>
      </c>
      <c r="D701" s="23">
        <f t="shared" si="157"/>
        <v>2028</v>
      </c>
      <c r="E701" s="23">
        <f t="shared" si="161"/>
        <v>1</v>
      </c>
      <c r="F701" s="23">
        <f t="shared" si="162"/>
        <v>28</v>
      </c>
      <c r="G701" s="23" t="str">
        <f t="shared" si="158"/>
        <v/>
      </c>
      <c r="H701" s="29">
        <f t="shared" si="163"/>
        <v>0</v>
      </c>
      <c r="N701" s="25" cm="1">
        <f t="array" ref="N701">INDEX(毎月固定!A$28:B$59,日次!$F701,2)</f>
        <v>0</v>
      </c>
      <c r="O701" s="29">
        <f t="shared" si="164"/>
        <v>0</v>
      </c>
      <c r="Y701" s="25" cm="1">
        <f t="array" ref="Y701">INDEX(毎月固定!E$28:F$59,日次!$F701,2)</f>
        <v>0</v>
      </c>
      <c r="Z701" s="29">
        <f t="shared" si="165"/>
        <v>0</v>
      </c>
      <c r="AA701" s="29">
        <f t="shared" si="166"/>
        <v>0</v>
      </c>
      <c r="AH701" s="25" cm="1">
        <f t="array" ref="AH701">INDEX(毎月固定!I$28:J$59,日次!$F701,2)</f>
        <v>0</v>
      </c>
      <c r="AI701" s="29">
        <f t="shared" si="152"/>
        <v>0</v>
      </c>
      <c r="AJ701" s="29">
        <f t="shared" si="153"/>
        <v>0</v>
      </c>
      <c r="AO701" s="29">
        <f t="shared" si="154"/>
        <v>0</v>
      </c>
      <c r="AP701" s="29">
        <f t="shared" si="155"/>
        <v>0</v>
      </c>
    </row>
    <row r="702" spans="1:42" x14ac:dyDescent="0.45">
      <c r="A702" s="26">
        <f t="shared" si="159"/>
        <v>700</v>
      </c>
      <c r="B702" s="24">
        <f t="shared" si="160"/>
        <v>46781</v>
      </c>
      <c r="C702" s="23">
        <f t="shared" si="156"/>
        <v>6</v>
      </c>
      <c r="D702" s="23">
        <f t="shared" si="157"/>
        <v>2028</v>
      </c>
      <c r="E702" s="23">
        <f t="shared" si="161"/>
        <v>1</v>
      </c>
      <c r="F702" s="23">
        <f t="shared" si="162"/>
        <v>29</v>
      </c>
      <c r="G702" s="23" t="str">
        <f t="shared" si="158"/>
        <v/>
      </c>
      <c r="H702" s="29">
        <f t="shared" si="163"/>
        <v>0</v>
      </c>
      <c r="N702" s="25" cm="1">
        <f t="array" ref="N702">INDEX(毎月固定!A$28:B$59,日次!$F702,2)</f>
        <v>0</v>
      </c>
      <c r="O702" s="29">
        <f t="shared" si="164"/>
        <v>0</v>
      </c>
      <c r="Y702" s="25" cm="1">
        <f t="array" ref="Y702">INDEX(毎月固定!E$28:F$59,日次!$F702,2)</f>
        <v>0</v>
      </c>
      <c r="Z702" s="29">
        <f t="shared" si="165"/>
        <v>0</v>
      </c>
      <c r="AA702" s="29">
        <f t="shared" si="166"/>
        <v>0</v>
      </c>
      <c r="AH702" s="25" cm="1">
        <f t="array" ref="AH702">INDEX(毎月固定!I$28:J$59,日次!$F702,2)</f>
        <v>0</v>
      </c>
      <c r="AI702" s="29">
        <f t="shared" si="152"/>
        <v>0</v>
      </c>
      <c r="AJ702" s="29">
        <f t="shared" si="153"/>
        <v>0</v>
      </c>
      <c r="AO702" s="29">
        <f t="shared" si="154"/>
        <v>0</v>
      </c>
      <c r="AP702" s="29">
        <f t="shared" si="155"/>
        <v>0</v>
      </c>
    </row>
    <row r="703" spans="1:42" x14ac:dyDescent="0.45">
      <c r="A703" s="26">
        <f t="shared" si="159"/>
        <v>701</v>
      </c>
      <c r="B703" s="24">
        <f t="shared" si="160"/>
        <v>46782</v>
      </c>
      <c r="C703" s="23">
        <f t="shared" si="156"/>
        <v>7</v>
      </c>
      <c r="D703" s="23">
        <f t="shared" si="157"/>
        <v>2028</v>
      </c>
      <c r="E703" s="23">
        <f t="shared" si="161"/>
        <v>1</v>
      </c>
      <c r="F703" s="23">
        <f t="shared" si="162"/>
        <v>30</v>
      </c>
      <c r="G703" s="23" t="str">
        <f t="shared" si="158"/>
        <v/>
      </c>
      <c r="H703" s="29">
        <f t="shared" si="163"/>
        <v>0</v>
      </c>
      <c r="N703" s="25" cm="1">
        <f t="array" ref="N703">INDEX(毎月固定!A$28:B$59,日次!$F703,2)</f>
        <v>0</v>
      </c>
      <c r="O703" s="29">
        <f t="shared" si="164"/>
        <v>0</v>
      </c>
      <c r="Y703" s="25" cm="1">
        <f t="array" ref="Y703">INDEX(毎月固定!E$28:F$59,日次!$F703,2)</f>
        <v>0</v>
      </c>
      <c r="Z703" s="29">
        <f t="shared" si="165"/>
        <v>0</v>
      </c>
      <c r="AA703" s="29">
        <f t="shared" si="166"/>
        <v>0</v>
      </c>
      <c r="AH703" s="25" cm="1">
        <f t="array" ref="AH703">INDEX(毎月固定!I$28:J$59,日次!$F703,2)</f>
        <v>0</v>
      </c>
      <c r="AI703" s="29">
        <f t="shared" si="152"/>
        <v>0</v>
      </c>
      <c r="AJ703" s="29">
        <f t="shared" si="153"/>
        <v>0</v>
      </c>
      <c r="AO703" s="29">
        <f t="shared" si="154"/>
        <v>0</v>
      </c>
      <c r="AP703" s="29">
        <f t="shared" si="155"/>
        <v>0</v>
      </c>
    </row>
    <row r="704" spans="1:42" x14ac:dyDescent="0.45">
      <c r="A704" s="26">
        <f t="shared" si="159"/>
        <v>702</v>
      </c>
      <c r="B704" s="24">
        <f t="shared" si="160"/>
        <v>46783</v>
      </c>
      <c r="C704" s="23">
        <f t="shared" si="156"/>
        <v>1</v>
      </c>
      <c r="D704" s="23">
        <f t="shared" si="157"/>
        <v>2028</v>
      </c>
      <c r="E704" s="23">
        <f t="shared" si="161"/>
        <v>1</v>
      </c>
      <c r="F704" s="23">
        <f t="shared" si="162"/>
        <v>32</v>
      </c>
      <c r="G704" s="23">
        <f t="shared" si="158"/>
        <v>1</v>
      </c>
      <c r="H704" s="29">
        <f t="shared" si="163"/>
        <v>0</v>
      </c>
      <c r="N704" s="25" cm="1">
        <f t="array" ref="N704">INDEX(毎月固定!A$28:B$59,日次!$F704,2)</f>
        <v>0</v>
      </c>
      <c r="O704" s="29">
        <f t="shared" si="164"/>
        <v>0</v>
      </c>
      <c r="Y704" s="25" cm="1">
        <f t="array" ref="Y704">INDEX(毎月固定!E$28:F$59,日次!$F704,2)</f>
        <v>0</v>
      </c>
      <c r="Z704" s="29">
        <f t="shared" si="165"/>
        <v>0</v>
      </c>
      <c r="AA704" s="29">
        <f t="shared" si="166"/>
        <v>0</v>
      </c>
      <c r="AH704" s="25" cm="1">
        <f t="array" ref="AH704">INDEX(毎月固定!I$28:J$59,日次!$F704,2)</f>
        <v>0</v>
      </c>
      <c r="AI704" s="29">
        <f t="shared" si="152"/>
        <v>0</v>
      </c>
      <c r="AJ704" s="29">
        <f t="shared" si="153"/>
        <v>0</v>
      </c>
      <c r="AO704" s="29">
        <f t="shared" si="154"/>
        <v>0</v>
      </c>
      <c r="AP704" s="29">
        <f t="shared" si="155"/>
        <v>0</v>
      </c>
    </row>
    <row r="705" spans="1:42" x14ac:dyDescent="0.45">
      <c r="A705" s="26">
        <f t="shared" si="159"/>
        <v>703</v>
      </c>
      <c r="B705" s="24">
        <f t="shared" si="160"/>
        <v>46784</v>
      </c>
      <c r="C705" s="23">
        <f t="shared" si="156"/>
        <v>2</v>
      </c>
      <c r="D705" s="23">
        <f t="shared" si="157"/>
        <v>2028</v>
      </c>
      <c r="E705" s="23">
        <f t="shared" si="161"/>
        <v>2</v>
      </c>
      <c r="F705" s="23">
        <f t="shared" si="162"/>
        <v>1</v>
      </c>
      <c r="G705" s="23" t="str">
        <f t="shared" si="158"/>
        <v/>
      </c>
      <c r="H705" s="29">
        <f t="shared" si="163"/>
        <v>0</v>
      </c>
      <c r="N705" s="25" cm="1">
        <f t="array" ref="N705">INDEX(毎月固定!A$28:B$59,日次!$F705,2)</f>
        <v>0</v>
      </c>
      <c r="O705" s="29">
        <f t="shared" si="164"/>
        <v>0</v>
      </c>
      <c r="Y705" s="25" cm="1">
        <f t="array" ref="Y705">INDEX(毎月固定!E$28:F$59,日次!$F705,2)</f>
        <v>0</v>
      </c>
      <c r="Z705" s="29">
        <f t="shared" si="165"/>
        <v>0</v>
      </c>
      <c r="AA705" s="29">
        <f t="shared" si="166"/>
        <v>0</v>
      </c>
      <c r="AH705" s="25" cm="1">
        <f t="array" ref="AH705">INDEX(毎月固定!I$28:J$59,日次!$F705,2)</f>
        <v>0</v>
      </c>
      <c r="AI705" s="29">
        <f t="shared" si="152"/>
        <v>0</v>
      </c>
      <c r="AJ705" s="29">
        <f t="shared" si="153"/>
        <v>0</v>
      </c>
      <c r="AO705" s="29">
        <f t="shared" si="154"/>
        <v>0</v>
      </c>
      <c r="AP705" s="29">
        <f t="shared" si="155"/>
        <v>0</v>
      </c>
    </row>
    <row r="706" spans="1:42" x14ac:dyDescent="0.45">
      <c r="A706" s="26">
        <f t="shared" si="159"/>
        <v>704</v>
      </c>
      <c r="B706" s="24">
        <f t="shared" si="160"/>
        <v>46785</v>
      </c>
      <c r="C706" s="23">
        <f t="shared" si="156"/>
        <v>3</v>
      </c>
      <c r="D706" s="23">
        <f t="shared" si="157"/>
        <v>2028</v>
      </c>
      <c r="E706" s="23">
        <f t="shared" si="161"/>
        <v>2</v>
      </c>
      <c r="F706" s="23">
        <f t="shared" si="162"/>
        <v>2</v>
      </c>
      <c r="G706" s="23" t="str">
        <f t="shared" si="158"/>
        <v/>
      </c>
      <c r="H706" s="29">
        <f t="shared" si="163"/>
        <v>0</v>
      </c>
      <c r="N706" s="25" cm="1">
        <f t="array" ref="N706">INDEX(毎月固定!A$28:B$59,日次!$F706,2)</f>
        <v>0</v>
      </c>
      <c r="O706" s="29">
        <f t="shared" si="164"/>
        <v>0</v>
      </c>
      <c r="Y706" s="25" cm="1">
        <f t="array" ref="Y706">INDEX(毎月固定!E$28:F$59,日次!$F706,2)</f>
        <v>0</v>
      </c>
      <c r="Z706" s="29">
        <f t="shared" si="165"/>
        <v>0</v>
      </c>
      <c r="AA706" s="29">
        <f t="shared" si="166"/>
        <v>0</v>
      </c>
      <c r="AH706" s="25" cm="1">
        <f t="array" ref="AH706">INDEX(毎月固定!I$28:J$59,日次!$F706,2)</f>
        <v>0</v>
      </c>
      <c r="AI706" s="29">
        <f t="shared" si="152"/>
        <v>0</v>
      </c>
      <c r="AJ706" s="29">
        <f t="shared" si="153"/>
        <v>0</v>
      </c>
      <c r="AO706" s="29">
        <f t="shared" si="154"/>
        <v>0</v>
      </c>
      <c r="AP706" s="29">
        <f t="shared" si="155"/>
        <v>0</v>
      </c>
    </row>
    <row r="707" spans="1:42" x14ac:dyDescent="0.45">
      <c r="A707" s="26">
        <f t="shared" si="159"/>
        <v>705</v>
      </c>
      <c r="B707" s="24">
        <f t="shared" si="160"/>
        <v>46786</v>
      </c>
      <c r="C707" s="23">
        <f t="shared" si="156"/>
        <v>4</v>
      </c>
      <c r="D707" s="23">
        <f t="shared" si="157"/>
        <v>2028</v>
      </c>
      <c r="E707" s="23">
        <f t="shared" si="161"/>
        <v>2</v>
      </c>
      <c r="F707" s="23">
        <f t="shared" si="162"/>
        <v>3</v>
      </c>
      <c r="G707" s="23" t="str">
        <f t="shared" si="158"/>
        <v/>
      </c>
      <c r="H707" s="29">
        <f t="shared" si="163"/>
        <v>0</v>
      </c>
      <c r="N707" s="25" cm="1">
        <f t="array" ref="N707">INDEX(毎月固定!A$28:B$59,日次!$F707,2)</f>
        <v>0</v>
      </c>
      <c r="O707" s="29">
        <f t="shared" si="164"/>
        <v>0</v>
      </c>
      <c r="Y707" s="25" cm="1">
        <f t="array" ref="Y707">INDEX(毎月固定!E$28:F$59,日次!$F707,2)</f>
        <v>0</v>
      </c>
      <c r="Z707" s="29">
        <f t="shared" si="165"/>
        <v>0</v>
      </c>
      <c r="AA707" s="29">
        <f t="shared" si="166"/>
        <v>0</v>
      </c>
      <c r="AH707" s="25" cm="1">
        <f t="array" ref="AH707">INDEX(毎月固定!I$28:J$59,日次!$F707,2)</f>
        <v>0</v>
      </c>
      <c r="AI707" s="29">
        <f t="shared" ref="AI707:AI770" si="167">SUM(AB707,AD707,-AF707,-AH707)</f>
        <v>0</v>
      </c>
      <c r="AJ707" s="29">
        <f t="shared" ref="AJ707:AJ770" si="168">AA707+AI707</f>
        <v>0</v>
      </c>
      <c r="AO707" s="29">
        <f t="shared" si="154"/>
        <v>0</v>
      </c>
      <c r="AP707" s="29">
        <f t="shared" si="155"/>
        <v>0</v>
      </c>
    </row>
    <row r="708" spans="1:42" x14ac:dyDescent="0.45">
      <c r="A708" s="26">
        <f t="shared" si="159"/>
        <v>706</v>
      </c>
      <c r="B708" s="24">
        <f t="shared" si="160"/>
        <v>46787</v>
      </c>
      <c r="C708" s="23">
        <f t="shared" si="156"/>
        <v>5</v>
      </c>
      <c r="D708" s="23">
        <f t="shared" si="157"/>
        <v>2028</v>
      </c>
      <c r="E708" s="23">
        <f t="shared" si="161"/>
        <v>2</v>
      </c>
      <c r="F708" s="23">
        <f t="shared" si="162"/>
        <v>4</v>
      </c>
      <c r="G708" s="23" t="str">
        <f t="shared" si="158"/>
        <v/>
      </c>
      <c r="H708" s="29">
        <f t="shared" si="163"/>
        <v>0</v>
      </c>
      <c r="N708" s="25" cm="1">
        <f t="array" ref="N708">INDEX(毎月固定!A$28:B$59,日次!$F708,2)</f>
        <v>0</v>
      </c>
      <c r="O708" s="29">
        <f t="shared" si="164"/>
        <v>0</v>
      </c>
      <c r="Y708" s="25" cm="1">
        <f t="array" ref="Y708">INDEX(毎月固定!E$28:F$59,日次!$F708,2)</f>
        <v>0</v>
      </c>
      <c r="Z708" s="29">
        <f t="shared" si="165"/>
        <v>0</v>
      </c>
      <c r="AA708" s="29">
        <f t="shared" si="166"/>
        <v>0</v>
      </c>
      <c r="AH708" s="25" cm="1">
        <f t="array" ref="AH708">INDEX(毎月固定!I$28:J$59,日次!$F708,2)</f>
        <v>0</v>
      </c>
      <c r="AI708" s="29">
        <f t="shared" si="167"/>
        <v>0</v>
      </c>
      <c r="AJ708" s="29">
        <f t="shared" si="168"/>
        <v>0</v>
      </c>
      <c r="AO708" s="29">
        <f t="shared" si="154"/>
        <v>0</v>
      </c>
      <c r="AP708" s="29">
        <f t="shared" si="155"/>
        <v>0</v>
      </c>
    </row>
    <row r="709" spans="1:42" x14ac:dyDescent="0.45">
      <c r="A709" s="26">
        <f t="shared" si="159"/>
        <v>707</v>
      </c>
      <c r="B709" s="24">
        <f t="shared" si="160"/>
        <v>46788</v>
      </c>
      <c r="C709" s="23">
        <f t="shared" si="156"/>
        <v>6</v>
      </c>
      <c r="D709" s="23">
        <f t="shared" si="157"/>
        <v>2028</v>
      </c>
      <c r="E709" s="23">
        <f t="shared" si="161"/>
        <v>2</v>
      </c>
      <c r="F709" s="23">
        <f t="shared" si="162"/>
        <v>5</v>
      </c>
      <c r="G709" s="23" t="str">
        <f t="shared" si="158"/>
        <v/>
      </c>
      <c r="H709" s="29">
        <f t="shared" si="163"/>
        <v>0</v>
      </c>
      <c r="N709" s="25" cm="1">
        <f t="array" ref="N709">INDEX(毎月固定!A$28:B$59,日次!$F709,2)</f>
        <v>0</v>
      </c>
      <c r="O709" s="29">
        <f t="shared" si="164"/>
        <v>0</v>
      </c>
      <c r="Y709" s="25" cm="1">
        <f t="array" ref="Y709">INDEX(毎月固定!E$28:F$59,日次!$F709,2)</f>
        <v>0</v>
      </c>
      <c r="Z709" s="29">
        <f t="shared" si="165"/>
        <v>0</v>
      </c>
      <c r="AA709" s="29">
        <f t="shared" si="166"/>
        <v>0</v>
      </c>
      <c r="AH709" s="25" cm="1">
        <f t="array" ref="AH709">INDEX(毎月固定!I$28:J$59,日次!$F709,2)</f>
        <v>0</v>
      </c>
      <c r="AI709" s="29">
        <f t="shared" si="167"/>
        <v>0</v>
      </c>
      <c r="AJ709" s="29">
        <f t="shared" si="168"/>
        <v>0</v>
      </c>
      <c r="AO709" s="29">
        <f t="shared" ref="AO709:AO772" si="169">AO708+AK709-AM709</f>
        <v>0</v>
      </c>
      <c r="AP709" s="29">
        <f t="shared" ref="AP709:AP772" si="170">AP708+AL709-AN709</f>
        <v>0</v>
      </c>
    </row>
    <row r="710" spans="1:42" x14ac:dyDescent="0.45">
      <c r="A710" s="26">
        <f t="shared" si="159"/>
        <v>708</v>
      </c>
      <c r="B710" s="24">
        <f t="shared" si="160"/>
        <v>46789</v>
      </c>
      <c r="C710" s="23">
        <f t="shared" si="156"/>
        <v>7</v>
      </c>
      <c r="D710" s="23">
        <f t="shared" si="157"/>
        <v>2028</v>
      </c>
      <c r="E710" s="23">
        <f t="shared" si="161"/>
        <v>2</v>
      </c>
      <c r="F710" s="23">
        <f t="shared" si="162"/>
        <v>6</v>
      </c>
      <c r="G710" s="23" t="str">
        <f t="shared" si="158"/>
        <v/>
      </c>
      <c r="H710" s="29">
        <f t="shared" si="163"/>
        <v>0</v>
      </c>
      <c r="N710" s="25" cm="1">
        <f t="array" ref="N710">INDEX(毎月固定!A$28:B$59,日次!$F710,2)</f>
        <v>0</v>
      </c>
      <c r="O710" s="29">
        <f t="shared" si="164"/>
        <v>0</v>
      </c>
      <c r="Y710" s="25" cm="1">
        <f t="array" ref="Y710">INDEX(毎月固定!E$28:F$59,日次!$F710,2)</f>
        <v>0</v>
      </c>
      <c r="Z710" s="29">
        <f t="shared" si="165"/>
        <v>0</v>
      </c>
      <c r="AA710" s="29">
        <f t="shared" si="166"/>
        <v>0</v>
      </c>
      <c r="AH710" s="25" cm="1">
        <f t="array" ref="AH710">INDEX(毎月固定!I$28:J$59,日次!$F710,2)</f>
        <v>0</v>
      </c>
      <c r="AI710" s="29">
        <f t="shared" si="167"/>
        <v>0</v>
      </c>
      <c r="AJ710" s="29">
        <f t="shared" si="168"/>
        <v>0</v>
      </c>
      <c r="AO710" s="29">
        <f t="shared" si="169"/>
        <v>0</v>
      </c>
      <c r="AP710" s="29">
        <f t="shared" si="170"/>
        <v>0</v>
      </c>
    </row>
    <row r="711" spans="1:42" x14ac:dyDescent="0.45">
      <c r="A711" s="26">
        <f t="shared" si="159"/>
        <v>709</v>
      </c>
      <c r="B711" s="24">
        <f t="shared" si="160"/>
        <v>46790</v>
      </c>
      <c r="C711" s="23">
        <f t="shared" si="156"/>
        <v>1</v>
      </c>
      <c r="D711" s="23">
        <f t="shared" si="157"/>
        <v>2028</v>
      </c>
      <c r="E711" s="23">
        <f t="shared" si="161"/>
        <v>2</v>
      </c>
      <c r="F711" s="23">
        <f t="shared" si="162"/>
        <v>7</v>
      </c>
      <c r="G711" s="23" t="str">
        <f t="shared" si="158"/>
        <v/>
      </c>
      <c r="H711" s="29">
        <f t="shared" si="163"/>
        <v>0</v>
      </c>
      <c r="N711" s="25" cm="1">
        <f t="array" ref="N711">INDEX(毎月固定!A$28:B$59,日次!$F711,2)</f>
        <v>0</v>
      </c>
      <c r="O711" s="29">
        <f t="shared" si="164"/>
        <v>0</v>
      </c>
      <c r="Y711" s="25" cm="1">
        <f t="array" ref="Y711">INDEX(毎月固定!E$28:F$59,日次!$F711,2)</f>
        <v>0</v>
      </c>
      <c r="Z711" s="29">
        <f t="shared" si="165"/>
        <v>0</v>
      </c>
      <c r="AA711" s="29">
        <f t="shared" si="166"/>
        <v>0</v>
      </c>
      <c r="AH711" s="25" cm="1">
        <f t="array" ref="AH711">INDEX(毎月固定!I$28:J$59,日次!$F711,2)</f>
        <v>0</v>
      </c>
      <c r="AI711" s="29">
        <f t="shared" si="167"/>
        <v>0</v>
      </c>
      <c r="AJ711" s="29">
        <f t="shared" si="168"/>
        <v>0</v>
      </c>
      <c r="AO711" s="29">
        <f t="shared" si="169"/>
        <v>0</v>
      </c>
      <c r="AP711" s="29">
        <f t="shared" si="170"/>
        <v>0</v>
      </c>
    </row>
    <row r="712" spans="1:42" x14ac:dyDescent="0.45">
      <c r="A712" s="26">
        <f t="shared" si="159"/>
        <v>710</v>
      </c>
      <c r="B712" s="24">
        <f t="shared" si="160"/>
        <v>46791</v>
      </c>
      <c r="C712" s="23">
        <f t="shared" si="156"/>
        <v>2</v>
      </c>
      <c r="D712" s="23">
        <f t="shared" si="157"/>
        <v>2028</v>
      </c>
      <c r="E712" s="23">
        <f t="shared" si="161"/>
        <v>2</v>
      </c>
      <c r="F712" s="23">
        <f t="shared" si="162"/>
        <v>8</v>
      </c>
      <c r="G712" s="23" t="str">
        <f t="shared" si="158"/>
        <v/>
      </c>
      <c r="H712" s="29">
        <f t="shared" si="163"/>
        <v>0</v>
      </c>
      <c r="N712" s="25" cm="1">
        <f t="array" ref="N712">INDEX(毎月固定!A$28:B$59,日次!$F712,2)</f>
        <v>0</v>
      </c>
      <c r="O712" s="29">
        <f t="shared" si="164"/>
        <v>0</v>
      </c>
      <c r="Y712" s="25" cm="1">
        <f t="array" ref="Y712">INDEX(毎月固定!E$28:F$59,日次!$F712,2)</f>
        <v>0</v>
      </c>
      <c r="Z712" s="29">
        <f t="shared" si="165"/>
        <v>0</v>
      </c>
      <c r="AA712" s="29">
        <f t="shared" si="166"/>
        <v>0</v>
      </c>
      <c r="AH712" s="25" cm="1">
        <f t="array" ref="AH712">INDEX(毎月固定!I$28:J$59,日次!$F712,2)</f>
        <v>0</v>
      </c>
      <c r="AI712" s="29">
        <f t="shared" si="167"/>
        <v>0</v>
      </c>
      <c r="AJ712" s="29">
        <f t="shared" si="168"/>
        <v>0</v>
      </c>
      <c r="AO712" s="29">
        <f t="shared" si="169"/>
        <v>0</v>
      </c>
      <c r="AP712" s="29">
        <f t="shared" si="170"/>
        <v>0</v>
      </c>
    </row>
    <row r="713" spans="1:42" x14ac:dyDescent="0.45">
      <c r="A713" s="26">
        <f t="shared" si="159"/>
        <v>711</v>
      </c>
      <c r="B713" s="24">
        <f t="shared" si="160"/>
        <v>46792</v>
      </c>
      <c r="C713" s="23">
        <f t="shared" si="156"/>
        <v>3</v>
      </c>
      <c r="D713" s="23">
        <f t="shared" si="157"/>
        <v>2028</v>
      </c>
      <c r="E713" s="23">
        <f t="shared" si="161"/>
        <v>2</v>
      </c>
      <c r="F713" s="23">
        <f t="shared" si="162"/>
        <v>9</v>
      </c>
      <c r="G713" s="23" t="str">
        <f t="shared" si="158"/>
        <v/>
      </c>
      <c r="H713" s="29">
        <f t="shared" si="163"/>
        <v>0</v>
      </c>
      <c r="N713" s="25" cm="1">
        <f t="array" ref="N713">INDEX(毎月固定!A$28:B$59,日次!$F713,2)</f>
        <v>0</v>
      </c>
      <c r="O713" s="29">
        <f t="shared" si="164"/>
        <v>0</v>
      </c>
      <c r="Y713" s="25" cm="1">
        <f t="array" ref="Y713">INDEX(毎月固定!E$28:F$59,日次!$F713,2)</f>
        <v>0</v>
      </c>
      <c r="Z713" s="29">
        <f t="shared" si="165"/>
        <v>0</v>
      </c>
      <c r="AA713" s="29">
        <f t="shared" si="166"/>
        <v>0</v>
      </c>
      <c r="AH713" s="25" cm="1">
        <f t="array" ref="AH713">INDEX(毎月固定!I$28:J$59,日次!$F713,2)</f>
        <v>0</v>
      </c>
      <c r="AI713" s="29">
        <f t="shared" si="167"/>
        <v>0</v>
      </c>
      <c r="AJ713" s="29">
        <f t="shared" si="168"/>
        <v>0</v>
      </c>
      <c r="AO713" s="29">
        <f t="shared" si="169"/>
        <v>0</v>
      </c>
      <c r="AP713" s="29">
        <f t="shared" si="170"/>
        <v>0</v>
      </c>
    </row>
    <row r="714" spans="1:42" x14ac:dyDescent="0.45">
      <c r="A714" s="26">
        <f t="shared" si="159"/>
        <v>712</v>
      </c>
      <c r="B714" s="24">
        <f t="shared" si="160"/>
        <v>46793</v>
      </c>
      <c r="C714" s="23">
        <f t="shared" si="156"/>
        <v>4</v>
      </c>
      <c r="D714" s="23">
        <f t="shared" si="157"/>
        <v>2028</v>
      </c>
      <c r="E714" s="23">
        <f t="shared" si="161"/>
        <v>2</v>
      </c>
      <c r="F714" s="23">
        <f t="shared" si="162"/>
        <v>10</v>
      </c>
      <c r="G714" s="23" t="str">
        <f t="shared" si="158"/>
        <v/>
      </c>
      <c r="H714" s="29">
        <f t="shared" si="163"/>
        <v>0</v>
      </c>
      <c r="N714" s="25" cm="1">
        <f t="array" ref="N714">INDEX(毎月固定!A$28:B$59,日次!$F714,2)</f>
        <v>0</v>
      </c>
      <c r="O714" s="29">
        <f t="shared" si="164"/>
        <v>0</v>
      </c>
      <c r="Y714" s="25" cm="1">
        <f t="array" ref="Y714">INDEX(毎月固定!E$28:F$59,日次!$F714,2)</f>
        <v>0</v>
      </c>
      <c r="Z714" s="29">
        <f t="shared" si="165"/>
        <v>0</v>
      </c>
      <c r="AA714" s="29">
        <f t="shared" si="166"/>
        <v>0</v>
      </c>
      <c r="AH714" s="25" cm="1">
        <f t="array" ref="AH714">INDEX(毎月固定!I$28:J$59,日次!$F714,2)</f>
        <v>0</v>
      </c>
      <c r="AI714" s="29">
        <f t="shared" si="167"/>
        <v>0</v>
      </c>
      <c r="AJ714" s="29">
        <f t="shared" si="168"/>
        <v>0</v>
      </c>
      <c r="AO714" s="29">
        <f t="shared" si="169"/>
        <v>0</v>
      </c>
      <c r="AP714" s="29">
        <f t="shared" si="170"/>
        <v>0</v>
      </c>
    </row>
    <row r="715" spans="1:42" x14ac:dyDescent="0.45">
      <c r="A715" s="26">
        <f t="shared" si="159"/>
        <v>713</v>
      </c>
      <c r="B715" s="24">
        <f t="shared" si="160"/>
        <v>46794</v>
      </c>
      <c r="C715" s="23">
        <f t="shared" si="156"/>
        <v>5</v>
      </c>
      <c r="D715" s="23">
        <f t="shared" si="157"/>
        <v>2028</v>
      </c>
      <c r="E715" s="23">
        <f t="shared" si="161"/>
        <v>2</v>
      </c>
      <c r="F715" s="23">
        <f t="shared" si="162"/>
        <v>11</v>
      </c>
      <c r="G715" s="23" t="str">
        <f t="shared" si="158"/>
        <v/>
      </c>
      <c r="H715" s="29">
        <f t="shared" si="163"/>
        <v>0</v>
      </c>
      <c r="N715" s="25" cm="1">
        <f t="array" ref="N715">INDEX(毎月固定!A$28:B$59,日次!$F715,2)</f>
        <v>0</v>
      </c>
      <c r="O715" s="29">
        <f t="shared" si="164"/>
        <v>0</v>
      </c>
      <c r="Y715" s="25" cm="1">
        <f t="array" ref="Y715">INDEX(毎月固定!E$28:F$59,日次!$F715,2)</f>
        <v>0</v>
      </c>
      <c r="Z715" s="29">
        <f t="shared" si="165"/>
        <v>0</v>
      </c>
      <c r="AA715" s="29">
        <f t="shared" si="166"/>
        <v>0</v>
      </c>
      <c r="AH715" s="25" cm="1">
        <f t="array" ref="AH715">INDEX(毎月固定!I$28:J$59,日次!$F715,2)</f>
        <v>0</v>
      </c>
      <c r="AI715" s="29">
        <f t="shared" si="167"/>
        <v>0</v>
      </c>
      <c r="AJ715" s="29">
        <f t="shared" si="168"/>
        <v>0</v>
      </c>
      <c r="AO715" s="29">
        <f t="shared" si="169"/>
        <v>0</v>
      </c>
      <c r="AP715" s="29">
        <f t="shared" si="170"/>
        <v>0</v>
      </c>
    </row>
    <row r="716" spans="1:42" x14ac:dyDescent="0.45">
      <c r="A716" s="26">
        <f t="shared" si="159"/>
        <v>714</v>
      </c>
      <c r="B716" s="24">
        <f t="shared" si="160"/>
        <v>46795</v>
      </c>
      <c r="C716" s="23">
        <f t="shared" si="156"/>
        <v>6</v>
      </c>
      <c r="D716" s="23">
        <f t="shared" si="157"/>
        <v>2028</v>
      </c>
      <c r="E716" s="23">
        <f t="shared" si="161"/>
        <v>2</v>
      </c>
      <c r="F716" s="23">
        <f t="shared" si="162"/>
        <v>12</v>
      </c>
      <c r="G716" s="23" t="str">
        <f t="shared" si="158"/>
        <v/>
      </c>
      <c r="H716" s="29">
        <f t="shared" si="163"/>
        <v>0</v>
      </c>
      <c r="N716" s="25" cm="1">
        <f t="array" ref="N716">INDEX(毎月固定!A$28:B$59,日次!$F716,2)</f>
        <v>0</v>
      </c>
      <c r="O716" s="29">
        <f t="shared" si="164"/>
        <v>0</v>
      </c>
      <c r="Y716" s="25" cm="1">
        <f t="array" ref="Y716">INDEX(毎月固定!E$28:F$59,日次!$F716,2)</f>
        <v>0</v>
      </c>
      <c r="Z716" s="29">
        <f t="shared" si="165"/>
        <v>0</v>
      </c>
      <c r="AA716" s="29">
        <f t="shared" si="166"/>
        <v>0</v>
      </c>
      <c r="AH716" s="25" cm="1">
        <f t="array" ref="AH716">INDEX(毎月固定!I$28:J$59,日次!$F716,2)</f>
        <v>0</v>
      </c>
      <c r="AI716" s="29">
        <f t="shared" si="167"/>
        <v>0</v>
      </c>
      <c r="AJ716" s="29">
        <f t="shared" si="168"/>
        <v>0</v>
      </c>
      <c r="AO716" s="29">
        <f t="shared" si="169"/>
        <v>0</v>
      </c>
      <c r="AP716" s="29">
        <f t="shared" si="170"/>
        <v>0</v>
      </c>
    </row>
    <row r="717" spans="1:42" x14ac:dyDescent="0.45">
      <c r="A717" s="26">
        <f t="shared" si="159"/>
        <v>715</v>
      </c>
      <c r="B717" s="24">
        <f t="shared" si="160"/>
        <v>46796</v>
      </c>
      <c r="C717" s="23">
        <f t="shared" si="156"/>
        <v>7</v>
      </c>
      <c r="D717" s="23">
        <f t="shared" si="157"/>
        <v>2028</v>
      </c>
      <c r="E717" s="23">
        <f t="shared" si="161"/>
        <v>2</v>
      </c>
      <c r="F717" s="23">
        <f t="shared" si="162"/>
        <v>13</v>
      </c>
      <c r="G717" s="23" t="str">
        <f t="shared" si="158"/>
        <v/>
      </c>
      <c r="H717" s="29">
        <f t="shared" si="163"/>
        <v>0</v>
      </c>
      <c r="N717" s="25" cm="1">
        <f t="array" ref="N717">INDEX(毎月固定!A$28:B$59,日次!$F717,2)</f>
        <v>0</v>
      </c>
      <c r="O717" s="29">
        <f t="shared" si="164"/>
        <v>0</v>
      </c>
      <c r="Y717" s="25" cm="1">
        <f t="array" ref="Y717">INDEX(毎月固定!E$28:F$59,日次!$F717,2)</f>
        <v>0</v>
      </c>
      <c r="Z717" s="29">
        <f t="shared" si="165"/>
        <v>0</v>
      </c>
      <c r="AA717" s="29">
        <f t="shared" si="166"/>
        <v>0</v>
      </c>
      <c r="AH717" s="25" cm="1">
        <f t="array" ref="AH717">INDEX(毎月固定!I$28:J$59,日次!$F717,2)</f>
        <v>0</v>
      </c>
      <c r="AI717" s="29">
        <f t="shared" si="167"/>
        <v>0</v>
      </c>
      <c r="AJ717" s="29">
        <f t="shared" si="168"/>
        <v>0</v>
      </c>
      <c r="AO717" s="29">
        <f t="shared" si="169"/>
        <v>0</v>
      </c>
      <c r="AP717" s="29">
        <f t="shared" si="170"/>
        <v>0</v>
      </c>
    </row>
    <row r="718" spans="1:42" x14ac:dyDescent="0.45">
      <c r="A718" s="26">
        <f t="shared" si="159"/>
        <v>716</v>
      </c>
      <c r="B718" s="24">
        <f t="shared" si="160"/>
        <v>46797</v>
      </c>
      <c r="C718" s="23">
        <f t="shared" si="156"/>
        <v>1</v>
      </c>
      <c r="D718" s="23">
        <f t="shared" si="157"/>
        <v>2028</v>
      </c>
      <c r="E718" s="23">
        <f t="shared" si="161"/>
        <v>2</v>
      </c>
      <c r="F718" s="23">
        <f t="shared" si="162"/>
        <v>14</v>
      </c>
      <c r="G718" s="23" t="str">
        <f t="shared" si="158"/>
        <v/>
      </c>
      <c r="H718" s="29">
        <f t="shared" si="163"/>
        <v>0</v>
      </c>
      <c r="N718" s="25" cm="1">
        <f t="array" ref="N718">INDEX(毎月固定!A$28:B$59,日次!$F718,2)</f>
        <v>0</v>
      </c>
      <c r="O718" s="29">
        <f t="shared" si="164"/>
        <v>0</v>
      </c>
      <c r="Y718" s="25" cm="1">
        <f t="array" ref="Y718">INDEX(毎月固定!E$28:F$59,日次!$F718,2)</f>
        <v>0</v>
      </c>
      <c r="Z718" s="29">
        <f t="shared" si="165"/>
        <v>0</v>
      </c>
      <c r="AA718" s="29">
        <f t="shared" si="166"/>
        <v>0</v>
      </c>
      <c r="AH718" s="25" cm="1">
        <f t="array" ref="AH718">INDEX(毎月固定!I$28:J$59,日次!$F718,2)</f>
        <v>0</v>
      </c>
      <c r="AI718" s="29">
        <f t="shared" si="167"/>
        <v>0</v>
      </c>
      <c r="AJ718" s="29">
        <f t="shared" si="168"/>
        <v>0</v>
      </c>
      <c r="AO718" s="29">
        <f t="shared" si="169"/>
        <v>0</v>
      </c>
      <c r="AP718" s="29">
        <f t="shared" si="170"/>
        <v>0</v>
      </c>
    </row>
    <row r="719" spans="1:42" x14ac:dyDescent="0.45">
      <c r="A719" s="26">
        <f t="shared" si="159"/>
        <v>717</v>
      </c>
      <c r="B719" s="24">
        <f t="shared" si="160"/>
        <v>46798</v>
      </c>
      <c r="C719" s="23">
        <f t="shared" si="156"/>
        <v>2</v>
      </c>
      <c r="D719" s="23">
        <f t="shared" si="157"/>
        <v>2028</v>
      </c>
      <c r="E719" s="23">
        <f t="shared" si="161"/>
        <v>2</v>
      </c>
      <c r="F719" s="23">
        <f t="shared" si="162"/>
        <v>15</v>
      </c>
      <c r="G719" s="23" t="str">
        <f t="shared" si="158"/>
        <v/>
      </c>
      <c r="H719" s="29">
        <f t="shared" si="163"/>
        <v>0</v>
      </c>
      <c r="N719" s="25" cm="1">
        <f t="array" ref="N719">INDEX(毎月固定!A$28:B$59,日次!$F719,2)</f>
        <v>0</v>
      </c>
      <c r="O719" s="29">
        <f t="shared" si="164"/>
        <v>0</v>
      </c>
      <c r="Y719" s="25" cm="1">
        <f t="array" ref="Y719">INDEX(毎月固定!E$28:F$59,日次!$F719,2)</f>
        <v>0</v>
      </c>
      <c r="Z719" s="29">
        <f t="shared" si="165"/>
        <v>0</v>
      </c>
      <c r="AA719" s="29">
        <f t="shared" si="166"/>
        <v>0</v>
      </c>
      <c r="AH719" s="25" cm="1">
        <f t="array" ref="AH719">INDEX(毎月固定!I$28:J$59,日次!$F719,2)</f>
        <v>0</v>
      </c>
      <c r="AI719" s="29">
        <f t="shared" si="167"/>
        <v>0</v>
      </c>
      <c r="AJ719" s="29">
        <f t="shared" si="168"/>
        <v>0</v>
      </c>
      <c r="AO719" s="29">
        <f t="shared" si="169"/>
        <v>0</v>
      </c>
      <c r="AP719" s="29">
        <f t="shared" si="170"/>
        <v>0</v>
      </c>
    </row>
    <row r="720" spans="1:42" x14ac:dyDescent="0.45">
      <c r="A720" s="26">
        <f t="shared" si="159"/>
        <v>718</v>
      </c>
      <c r="B720" s="24">
        <f t="shared" si="160"/>
        <v>46799</v>
      </c>
      <c r="C720" s="23">
        <f t="shared" si="156"/>
        <v>3</v>
      </c>
      <c r="D720" s="23">
        <f t="shared" si="157"/>
        <v>2028</v>
      </c>
      <c r="E720" s="23">
        <f t="shared" si="161"/>
        <v>2</v>
      </c>
      <c r="F720" s="23">
        <f t="shared" si="162"/>
        <v>16</v>
      </c>
      <c r="G720" s="23" t="str">
        <f t="shared" si="158"/>
        <v/>
      </c>
      <c r="H720" s="29">
        <f t="shared" si="163"/>
        <v>0</v>
      </c>
      <c r="N720" s="25" cm="1">
        <f t="array" ref="N720">INDEX(毎月固定!A$28:B$59,日次!$F720,2)</f>
        <v>0</v>
      </c>
      <c r="O720" s="29">
        <f t="shared" si="164"/>
        <v>0</v>
      </c>
      <c r="Y720" s="25" cm="1">
        <f t="array" ref="Y720">INDEX(毎月固定!E$28:F$59,日次!$F720,2)</f>
        <v>0</v>
      </c>
      <c r="Z720" s="29">
        <f t="shared" si="165"/>
        <v>0</v>
      </c>
      <c r="AA720" s="29">
        <f t="shared" si="166"/>
        <v>0</v>
      </c>
      <c r="AH720" s="25" cm="1">
        <f t="array" ref="AH720">INDEX(毎月固定!I$28:J$59,日次!$F720,2)</f>
        <v>0</v>
      </c>
      <c r="AI720" s="29">
        <f t="shared" si="167"/>
        <v>0</v>
      </c>
      <c r="AJ720" s="29">
        <f t="shared" si="168"/>
        <v>0</v>
      </c>
      <c r="AO720" s="29">
        <f t="shared" si="169"/>
        <v>0</v>
      </c>
      <c r="AP720" s="29">
        <f t="shared" si="170"/>
        <v>0</v>
      </c>
    </row>
    <row r="721" spans="1:42" x14ac:dyDescent="0.45">
      <c r="A721" s="26">
        <f t="shared" si="159"/>
        <v>719</v>
      </c>
      <c r="B721" s="24">
        <f t="shared" si="160"/>
        <v>46800</v>
      </c>
      <c r="C721" s="23">
        <f t="shared" si="156"/>
        <v>4</v>
      </c>
      <c r="D721" s="23">
        <f t="shared" si="157"/>
        <v>2028</v>
      </c>
      <c r="E721" s="23">
        <f t="shared" si="161"/>
        <v>2</v>
      </c>
      <c r="F721" s="23">
        <f t="shared" si="162"/>
        <v>17</v>
      </c>
      <c r="G721" s="23" t="str">
        <f t="shared" si="158"/>
        <v/>
      </c>
      <c r="H721" s="29">
        <f t="shared" si="163"/>
        <v>0</v>
      </c>
      <c r="N721" s="25" cm="1">
        <f t="array" ref="N721">INDEX(毎月固定!A$28:B$59,日次!$F721,2)</f>
        <v>0</v>
      </c>
      <c r="O721" s="29">
        <f t="shared" si="164"/>
        <v>0</v>
      </c>
      <c r="Y721" s="25" cm="1">
        <f t="array" ref="Y721">INDEX(毎月固定!E$28:F$59,日次!$F721,2)</f>
        <v>0</v>
      </c>
      <c r="Z721" s="29">
        <f t="shared" si="165"/>
        <v>0</v>
      </c>
      <c r="AA721" s="29">
        <f t="shared" si="166"/>
        <v>0</v>
      </c>
      <c r="AH721" s="25" cm="1">
        <f t="array" ref="AH721">INDEX(毎月固定!I$28:J$59,日次!$F721,2)</f>
        <v>0</v>
      </c>
      <c r="AI721" s="29">
        <f t="shared" si="167"/>
        <v>0</v>
      </c>
      <c r="AJ721" s="29">
        <f t="shared" si="168"/>
        <v>0</v>
      </c>
      <c r="AO721" s="29">
        <f t="shared" si="169"/>
        <v>0</v>
      </c>
      <c r="AP721" s="29">
        <f t="shared" si="170"/>
        <v>0</v>
      </c>
    </row>
    <row r="722" spans="1:42" x14ac:dyDescent="0.45">
      <c r="A722" s="26">
        <f t="shared" si="159"/>
        <v>720</v>
      </c>
      <c r="B722" s="24">
        <f t="shared" si="160"/>
        <v>46801</v>
      </c>
      <c r="C722" s="23">
        <f t="shared" si="156"/>
        <v>5</v>
      </c>
      <c r="D722" s="23">
        <f t="shared" si="157"/>
        <v>2028</v>
      </c>
      <c r="E722" s="23">
        <f t="shared" si="161"/>
        <v>2</v>
      </c>
      <c r="F722" s="23">
        <f t="shared" si="162"/>
        <v>18</v>
      </c>
      <c r="G722" s="23" t="str">
        <f t="shared" si="158"/>
        <v/>
      </c>
      <c r="H722" s="29">
        <f t="shared" si="163"/>
        <v>0</v>
      </c>
      <c r="N722" s="25" cm="1">
        <f t="array" ref="N722">INDEX(毎月固定!A$28:B$59,日次!$F722,2)</f>
        <v>0</v>
      </c>
      <c r="O722" s="29">
        <f t="shared" si="164"/>
        <v>0</v>
      </c>
      <c r="Y722" s="25" cm="1">
        <f t="array" ref="Y722">INDEX(毎月固定!E$28:F$59,日次!$F722,2)</f>
        <v>0</v>
      </c>
      <c r="Z722" s="29">
        <f t="shared" si="165"/>
        <v>0</v>
      </c>
      <c r="AA722" s="29">
        <f t="shared" si="166"/>
        <v>0</v>
      </c>
      <c r="AH722" s="25" cm="1">
        <f t="array" ref="AH722">INDEX(毎月固定!I$28:J$59,日次!$F722,2)</f>
        <v>0</v>
      </c>
      <c r="AI722" s="29">
        <f t="shared" si="167"/>
        <v>0</v>
      </c>
      <c r="AJ722" s="29">
        <f t="shared" si="168"/>
        <v>0</v>
      </c>
      <c r="AO722" s="29">
        <f t="shared" si="169"/>
        <v>0</v>
      </c>
      <c r="AP722" s="29">
        <f t="shared" si="170"/>
        <v>0</v>
      </c>
    </row>
    <row r="723" spans="1:42" x14ac:dyDescent="0.45">
      <c r="A723" s="26">
        <f t="shared" si="159"/>
        <v>721</v>
      </c>
      <c r="B723" s="24">
        <f t="shared" si="160"/>
        <v>46802</v>
      </c>
      <c r="C723" s="23">
        <f t="shared" si="156"/>
        <v>6</v>
      </c>
      <c r="D723" s="23">
        <f t="shared" si="157"/>
        <v>2028</v>
      </c>
      <c r="E723" s="23">
        <f t="shared" si="161"/>
        <v>2</v>
      </c>
      <c r="F723" s="23">
        <f t="shared" si="162"/>
        <v>19</v>
      </c>
      <c r="G723" s="23" t="str">
        <f t="shared" si="158"/>
        <v/>
      </c>
      <c r="H723" s="29">
        <f t="shared" si="163"/>
        <v>0</v>
      </c>
      <c r="N723" s="25" cm="1">
        <f t="array" ref="N723">INDEX(毎月固定!A$28:B$59,日次!$F723,2)</f>
        <v>0</v>
      </c>
      <c r="O723" s="29">
        <f t="shared" si="164"/>
        <v>0</v>
      </c>
      <c r="Y723" s="25" cm="1">
        <f t="array" ref="Y723">INDEX(毎月固定!E$28:F$59,日次!$F723,2)</f>
        <v>0</v>
      </c>
      <c r="Z723" s="29">
        <f t="shared" si="165"/>
        <v>0</v>
      </c>
      <c r="AA723" s="29">
        <f t="shared" si="166"/>
        <v>0</v>
      </c>
      <c r="AH723" s="25" cm="1">
        <f t="array" ref="AH723">INDEX(毎月固定!I$28:J$59,日次!$F723,2)</f>
        <v>0</v>
      </c>
      <c r="AI723" s="29">
        <f t="shared" si="167"/>
        <v>0</v>
      </c>
      <c r="AJ723" s="29">
        <f t="shared" si="168"/>
        <v>0</v>
      </c>
      <c r="AO723" s="29">
        <f t="shared" si="169"/>
        <v>0</v>
      </c>
      <c r="AP723" s="29">
        <f t="shared" si="170"/>
        <v>0</v>
      </c>
    </row>
    <row r="724" spans="1:42" x14ac:dyDescent="0.45">
      <c r="A724" s="26">
        <f t="shared" si="159"/>
        <v>722</v>
      </c>
      <c r="B724" s="24">
        <f t="shared" si="160"/>
        <v>46803</v>
      </c>
      <c r="C724" s="23">
        <f t="shared" si="156"/>
        <v>7</v>
      </c>
      <c r="D724" s="23">
        <f t="shared" si="157"/>
        <v>2028</v>
      </c>
      <c r="E724" s="23">
        <f t="shared" si="161"/>
        <v>2</v>
      </c>
      <c r="F724" s="23">
        <f t="shared" si="162"/>
        <v>20</v>
      </c>
      <c r="G724" s="23" t="str">
        <f t="shared" si="158"/>
        <v/>
      </c>
      <c r="H724" s="29">
        <f t="shared" si="163"/>
        <v>0</v>
      </c>
      <c r="N724" s="25" cm="1">
        <f t="array" ref="N724">INDEX(毎月固定!A$28:B$59,日次!$F724,2)</f>
        <v>0</v>
      </c>
      <c r="O724" s="29">
        <f t="shared" si="164"/>
        <v>0</v>
      </c>
      <c r="Y724" s="25" cm="1">
        <f t="array" ref="Y724">INDEX(毎月固定!E$28:F$59,日次!$F724,2)</f>
        <v>0</v>
      </c>
      <c r="Z724" s="29">
        <f t="shared" si="165"/>
        <v>0</v>
      </c>
      <c r="AA724" s="29">
        <f t="shared" si="166"/>
        <v>0</v>
      </c>
      <c r="AH724" s="25" cm="1">
        <f t="array" ref="AH724">INDEX(毎月固定!I$28:J$59,日次!$F724,2)</f>
        <v>0</v>
      </c>
      <c r="AI724" s="29">
        <f t="shared" si="167"/>
        <v>0</v>
      </c>
      <c r="AJ724" s="29">
        <f t="shared" si="168"/>
        <v>0</v>
      </c>
      <c r="AO724" s="29">
        <f t="shared" si="169"/>
        <v>0</v>
      </c>
      <c r="AP724" s="29">
        <f t="shared" si="170"/>
        <v>0</v>
      </c>
    </row>
    <row r="725" spans="1:42" x14ac:dyDescent="0.45">
      <c r="A725" s="26">
        <f t="shared" si="159"/>
        <v>723</v>
      </c>
      <c r="B725" s="24">
        <f t="shared" si="160"/>
        <v>46804</v>
      </c>
      <c r="C725" s="23">
        <f t="shared" si="156"/>
        <v>1</v>
      </c>
      <c r="D725" s="23">
        <f t="shared" si="157"/>
        <v>2028</v>
      </c>
      <c r="E725" s="23">
        <f t="shared" si="161"/>
        <v>2</v>
      </c>
      <c r="F725" s="23">
        <f t="shared" si="162"/>
        <v>21</v>
      </c>
      <c r="G725" s="23" t="str">
        <f t="shared" si="158"/>
        <v/>
      </c>
      <c r="H725" s="29">
        <f t="shared" si="163"/>
        <v>0</v>
      </c>
      <c r="N725" s="25" cm="1">
        <f t="array" ref="N725">INDEX(毎月固定!A$28:B$59,日次!$F725,2)</f>
        <v>0</v>
      </c>
      <c r="O725" s="29">
        <f t="shared" si="164"/>
        <v>0</v>
      </c>
      <c r="Y725" s="25" cm="1">
        <f t="array" ref="Y725">INDEX(毎月固定!E$28:F$59,日次!$F725,2)</f>
        <v>0</v>
      </c>
      <c r="Z725" s="29">
        <f t="shared" si="165"/>
        <v>0</v>
      </c>
      <c r="AA725" s="29">
        <f t="shared" si="166"/>
        <v>0</v>
      </c>
      <c r="AH725" s="25" cm="1">
        <f t="array" ref="AH725">INDEX(毎月固定!I$28:J$59,日次!$F725,2)</f>
        <v>0</v>
      </c>
      <c r="AI725" s="29">
        <f t="shared" si="167"/>
        <v>0</v>
      </c>
      <c r="AJ725" s="29">
        <f t="shared" si="168"/>
        <v>0</v>
      </c>
      <c r="AO725" s="29">
        <f t="shared" si="169"/>
        <v>0</v>
      </c>
      <c r="AP725" s="29">
        <f t="shared" si="170"/>
        <v>0</v>
      </c>
    </row>
    <row r="726" spans="1:42" x14ac:dyDescent="0.45">
      <c r="A726" s="26">
        <f t="shared" si="159"/>
        <v>724</v>
      </c>
      <c r="B726" s="24">
        <f t="shared" si="160"/>
        <v>46805</v>
      </c>
      <c r="C726" s="23">
        <f t="shared" si="156"/>
        <v>2</v>
      </c>
      <c r="D726" s="23">
        <f t="shared" si="157"/>
        <v>2028</v>
      </c>
      <c r="E726" s="23">
        <f t="shared" si="161"/>
        <v>2</v>
      </c>
      <c r="F726" s="23">
        <f t="shared" si="162"/>
        <v>22</v>
      </c>
      <c r="G726" s="23" t="str">
        <f t="shared" si="158"/>
        <v/>
      </c>
      <c r="H726" s="29">
        <f t="shared" si="163"/>
        <v>0</v>
      </c>
      <c r="N726" s="25" cm="1">
        <f t="array" ref="N726">INDEX(毎月固定!A$28:B$59,日次!$F726,2)</f>
        <v>0</v>
      </c>
      <c r="O726" s="29">
        <f t="shared" si="164"/>
        <v>0</v>
      </c>
      <c r="Y726" s="25" cm="1">
        <f t="array" ref="Y726">INDEX(毎月固定!E$28:F$59,日次!$F726,2)</f>
        <v>0</v>
      </c>
      <c r="Z726" s="29">
        <f t="shared" si="165"/>
        <v>0</v>
      </c>
      <c r="AA726" s="29">
        <f t="shared" si="166"/>
        <v>0</v>
      </c>
      <c r="AH726" s="25" cm="1">
        <f t="array" ref="AH726">INDEX(毎月固定!I$28:J$59,日次!$F726,2)</f>
        <v>0</v>
      </c>
      <c r="AI726" s="29">
        <f t="shared" si="167"/>
        <v>0</v>
      </c>
      <c r="AJ726" s="29">
        <f t="shared" si="168"/>
        <v>0</v>
      </c>
      <c r="AO726" s="29">
        <f t="shared" si="169"/>
        <v>0</v>
      </c>
      <c r="AP726" s="29">
        <f t="shared" si="170"/>
        <v>0</v>
      </c>
    </row>
    <row r="727" spans="1:42" x14ac:dyDescent="0.45">
      <c r="A727" s="26">
        <f t="shared" si="159"/>
        <v>725</v>
      </c>
      <c r="B727" s="24">
        <f t="shared" si="160"/>
        <v>46806</v>
      </c>
      <c r="C727" s="23">
        <f t="shared" si="156"/>
        <v>3</v>
      </c>
      <c r="D727" s="23">
        <f t="shared" si="157"/>
        <v>2028</v>
      </c>
      <c r="E727" s="23">
        <f t="shared" si="161"/>
        <v>2</v>
      </c>
      <c r="F727" s="23">
        <f t="shared" si="162"/>
        <v>23</v>
      </c>
      <c r="G727" s="23" t="str">
        <f t="shared" si="158"/>
        <v/>
      </c>
      <c r="H727" s="29">
        <f t="shared" si="163"/>
        <v>0</v>
      </c>
      <c r="N727" s="25" cm="1">
        <f t="array" ref="N727">INDEX(毎月固定!A$28:B$59,日次!$F727,2)</f>
        <v>0</v>
      </c>
      <c r="O727" s="29">
        <f t="shared" si="164"/>
        <v>0</v>
      </c>
      <c r="Y727" s="25" cm="1">
        <f t="array" ref="Y727">INDEX(毎月固定!E$28:F$59,日次!$F727,2)</f>
        <v>0</v>
      </c>
      <c r="Z727" s="29">
        <f t="shared" si="165"/>
        <v>0</v>
      </c>
      <c r="AA727" s="29">
        <f t="shared" si="166"/>
        <v>0</v>
      </c>
      <c r="AH727" s="25" cm="1">
        <f t="array" ref="AH727">INDEX(毎月固定!I$28:J$59,日次!$F727,2)</f>
        <v>0</v>
      </c>
      <c r="AI727" s="29">
        <f t="shared" si="167"/>
        <v>0</v>
      </c>
      <c r="AJ727" s="29">
        <f t="shared" si="168"/>
        <v>0</v>
      </c>
      <c r="AO727" s="29">
        <f t="shared" si="169"/>
        <v>0</v>
      </c>
      <c r="AP727" s="29">
        <f t="shared" si="170"/>
        <v>0</v>
      </c>
    </row>
    <row r="728" spans="1:42" x14ac:dyDescent="0.45">
      <c r="A728" s="26">
        <f t="shared" si="159"/>
        <v>726</v>
      </c>
      <c r="B728" s="24">
        <f t="shared" si="160"/>
        <v>46807</v>
      </c>
      <c r="C728" s="23">
        <f t="shared" si="156"/>
        <v>4</v>
      </c>
      <c r="D728" s="23">
        <f t="shared" si="157"/>
        <v>2028</v>
      </c>
      <c r="E728" s="23">
        <f t="shared" si="161"/>
        <v>2</v>
      </c>
      <c r="F728" s="23">
        <f t="shared" si="162"/>
        <v>24</v>
      </c>
      <c r="G728" s="23" t="str">
        <f t="shared" si="158"/>
        <v/>
      </c>
      <c r="H728" s="29">
        <f t="shared" si="163"/>
        <v>0</v>
      </c>
      <c r="N728" s="25" cm="1">
        <f t="array" ref="N728">INDEX(毎月固定!A$28:B$59,日次!$F728,2)</f>
        <v>0</v>
      </c>
      <c r="O728" s="29">
        <f t="shared" si="164"/>
        <v>0</v>
      </c>
      <c r="Y728" s="25" cm="1">
        <f t="array" ref="Y728">INDEX(毎月固定!E$28:F$59,日次!$F728,2)</f>
        <v>0</v>
      </c>
      <c r="Z728" s="29">
        <f t="shared" si="165"/>
        <v>0</v>
      </c>
      <c r="AA728" s="29">
        <f t="shared" si="166"/>
        <v>0</v>
      </c>
      <c r="AH728" s="25" cm="1">
        <f t="array" ref="AH728">INDEX(毎月固定!I$28:J$59,日次!$F728,2)</f>
        <v>0</v>
      </c>
      <c r="AI728" s="29">
        <f t="shared" si="167"/>
        <v>0</v>
      </c>
      <c r="AJ728" s="29">
        <f t="shared" si="168"/>
        <v>0</v>
      </c>
      <c r="AO728" s="29">
        <f t="shared" si="169"/>
        <v>0</v>
      </c>
      <c r="AP728" s="29">
        <f t="shared" si="170"/>
        <v>0</v>
      </c>
    </row>
    <row r="729" spans="1:42" x14ac:dyDescent="0.45">
      <c r="A729" s="26">
        <f t="shared" si="159"/>
        <v>727</v>
      </c>
      <c r="B729" s="24">
        <f t="shared" si="160"/>
        <v>46808</v>
      </c>
      <c r="C729" s="23">
        <f t="shared" si="156"/>
        <v>5</v>
      </c>
      <c r="D729" s="23">
        <f t="shared" si="157"/>
        <v>2028</v>
      </c>
      <c r="E729" s="23">
        <f t="shared" si="161"/>
        <v>2</v>
      </c>
      <c r="F729" s="23">
        <f t="shared" si="162"/>
        <v>25</v>
      </c>
      <c r="G729" s="23" t="str">
        <f t="shared" si="158"/>
        <v/>
      </c>
      <c r="H729" s="29">
        <f t="shared" si="163"/>
        <v>0</v>
      </c>
      <c r="N729" s="25" cm="1">
        <f t="array" ref="N729">INDEX(毎月固定!A$28:B$59,日次!$F729,2)</f>
        <v>0</v>
      </c>
      <c r="O729" s="29">
        <f t="shared" si="164"/>
        <v>0</v>
      </c>
      <c r="Y729" s="25" cm="1">
        <f t="array" ref="Y729">INDEX(毎月固定!E$28:F$59,日次!$F729,2)</f>
        <v>0</v>
      </c>
      <c r="Z729" s="29">
        <f t="shared" si="165"/>
        <v>0</v>
      </c>
      <c r="AA729" s="29">
        <f t="shared" si="166"/>
        <v>0</v>
      </c>
      <c r="AH729" s="25" cm="1">
        <f t="array" ref="AH729">INDEX(毎月固定!I$28:J$59,日次!$F729,2)</f>
        <v>0</v>
      </c>
      <c r="AI729" s="29">
        <f t="shared" si="167"/>
        <v>0</v>
      </c>
      <c r="AJ729" s="29">
        <f t="shared" si="168"/>
        <v>0</v>
      </c>
      <c r="AO729" s="29">
        <f t="shared" si="169"/>
        <v>0</v>
      </c>
      <c r="AP729" s="29">
        <f t="shared" si="170"/>
        <v>0</v>
      </c>
    </row>
    <row r="730" spans="1:42" x14ac:dyDescent="0.45">
      <c r="A730" s="26">
        <f t="shared" si="159"/>
        <v>728</v>
      </c>
      <c r="B730" s="24">
        <f t="shared" si="160"/>
        <v>46809</v>
      </c>
      <c r="C730" s="23">
        <f t="shared" si="156"/>
        <v>6</v>
      </c>
      <c r="D730" s="23">
        <f t="shared" si="157"/>
        <v>2028</v>
      </c>
      <c r="E730" s="23">
        <f t="shared" si="161"/>
        <v>2</v>
      </c>
      <c r="F730" s="23">
        <f t="shared" si="162"/>
        <v>26</v>
      </c>
      <c r="G730" s="23" t="str">
        <f t="shared" si="158"/>
        <v/>
      </c>
      <c r="H730" s="29">
        <f t="shared" si="163"/>
        <v>0</v>
      </c>
      <c r="N730" s="25" cm="1">
        <f t="array" ref="N730">INDEX(毎月固定!A$28:B$59,日次!$F730,2)</f>
        <v>0</v>
      </c>
      <c r="O730" s="29">
        <f t="shared" si="164"/>
        <v>0</v>
      </c>
      <c r="Y730" s="25" cm="1">
        <f t="array" ref="Y730">INDEX(毎月固定!E$28:F$59,日次!$F730,2)</f>
        <v>0</v>
      </c>
      <c r="Z730" s="29">
        <f t="shared" si="165"/>
        <v>0</v>
      </c>
      <c r="AA730" s="29">
        <f t="shared" si="166"/>
        <v>0</v>
      </c>
      <c r="AH730" s="25" cm="1">
        <f t="array" ref="AH730">INDEX(毎月固定!I$28:J$59,日次!$F730,2)</f>
        <v>0</v>
      </c>
      <c r="AI730" s="29">
        <f t="shared" si="167"/>
        <v>0</v>
      </c>
      <c r="AJ730" s="29">
        <f t="shared" si="168"/>
        <v>0</v>
      </c>
      <c r="AO730" s="29">
        <f t="shared" si="169"/>
        <v>0</v>
      </c>
      <c r="AP730" s="29">
        <f t="shared" si="170"/>
        <v>0</v>
      </c>
    </row>
    <row r="731" spans="1:42" x14ac:dyDescent="0.45">
      <c r="A731" s="26">
        <f t="shared" si="159"/>
        <v>729</v>
      </c>
      <c r="B731" s="24">
        <f t="shared" si="160"/>
        <v>46810</v>
      </c>
      <c r="C731" s="23">
        <f t="shared" si="156"/>
        <v>7</v>
      </c>
      <c r="D731" s="23">
        <f t="shared" si="157"/>
        <v>2028</v>
      </c>
      <c r="E731" s="23">
        <f t="shared" si="161"/>
        <v>2</v>
      </c>
      <c r="F731" s="23">
        <f t="shared" si="162"/>
        <v>27</v>
      </c>
      <c r="G731" s="23" t="str">
        <f t="shared" si="158"/>
        <v/>
      </c>
      <c r="H731" s="29">
        <f t="shared" si="163"/>
        <v>0</v>
      </c>
      <c r="N731" s="25" cm="1">
        <f t="array" ref="N731">INDEX(毎月固定!A$28:B$59,日次!$F731,2)</f>
        <v>0</v>
      </c>
      <c r="O731" s="29">
        <f t="shared" si="164"/>
        <v>0</v>
      </c>
      <c r="Y731" s="25" cm="1">
        <f t="array" ref="Y731">INDEX(毎月固定!E$28:F$59,日次!$F731,2)</f>
        <v>0</v>
      </c>
      <c r="Z731" s="29">
        <f t="shared" si="165"/>
        <v>0</v>
      </c>
      <c r="AA731" s="29">
        <f t="shared" si="166"/>
        <v>0</v>
      </c>
      <c r="AH731" s="25" cm="1">
        <f t="array" ref="AH731">INDEX(毎月固定!I$28:J$59,日次!$F731,2)</f>
        <v>0</v>
      </c>
      <c r="AI731" s="29">
        <f t="shared" si="167"/>
        <v>0</v>
      </c>
      <c r="AJ731" s="29">
        <f t="shared" si="168"/>
        <v>0</v>
      </c>
      <c r="AO731" s="29">
        <f t="shared" si="169"/>
        <v>0</v>
      </c>
      <c r="AP731" s="29">
        <f t="shared" si="170"/>
        <v>0</v>
      </c>
    </row>
    <row r="732" spans="1:42" x14ac:dyDescent="0.45">
      <c r="A732" s="26">
        <f t="shared" si="159"/>
        <v>730</v>
      </c>
      <c r="B732" s="24">
        <f t="shared" si="160"/>
        <v>46811</v>
      </c>
      <c r="C732" s="23">
        <f t="shared" ref="C732:C795" si="171">WEEKDAY(B732,2)</f>
        <v>1</v>
      </c>
      <c r="D732" s="23">
        <f t="shared" ref="D732:D795" si="172">YEAR(B732)</f>
        <v>2028</v>
      </c>
      <c r="E732" s="23">
        <f t="shared" si="161"/>
        <v>2</v>
      </c>
      <c r="F732" s="23">
        <f t="shared" si="162"/>
        <v>28</v>
      </c>
      <c r="G732" s="23" t="str">
        <f t="shared" ref="G732:G795" si="173">IF(F733=1,1,"")</f>
        <v/>
      </c>
      <c r="H732" s="29">
        <f t="shared" si="163"/>
        <v>0</v>
      </c>
      <c r="N732" s="25" cm="1">
        <f t="array" ref="N732">INDEX(毎月固定!A$28:B$59,日次!$F732,2)</f>
        <v>0</v>
      </c>
      <c r="O732" s="29">
        <f t="shared" si="164"/>
        <v>0</v>
      </c>
      <c r="Y732" s="25" cm="1">
        <f t="array" ref="Y732">INDEX(毎月固定!E$28:F$59,日次!$F732,2)</f>
        <v>0</v>
      </c>
      <c r="Z732" s="29">
        <f t="shared" si="165"/>
        <v>0</v>
      </c>
      <c r="AA732" s="29">
        <f t="shared" si="166"/>
        <v>0</v>
      </c>
      <c r="AH732" s="25" cm="1">
        <f t="array" ref="AH732">INDEX(毎月固定!I$28:J$59,日次!$F732,2)</f>
        <v>0</v>
      </c>
      <c r="AI732" s="29">
        <f t="shared" si="167"/>
        <v>0</v>
      </c>
      <c r="AJ732" s="29">
        <f t="shared" si="168"/>
        <v>0</v>
      </c>
      <c r="AO732" s="29">
        <f t="shared" si="169"/>
        <v>0</v>
      </c>
      <c r="AP732" s="29">
        <f t="shared" si="170"/>
        <v>0</v>
      </c>
    </row>
    <row r="733" spans="1:42" x14ac:dyDescent="0.45">
      <c r="A733" s="26">
        <f t="shared" ref="A733:A796" si="174">A732+1</f>
        <v>731</v>
      </c>
      <c r="B733" s="24">
        <f t="shared" ref="B733:B796" si="175">B732+1</f>
        <v>46812</v>
      </c>
      <c r="C733" s="23">
        <f t="shared" si="171"/>
        <v>2</v>
      </c>
      <c r="D733" s="23">
        <f t="shared" si="172"/>
        <v>2028</v>
      </c>
      <c r="E733" s="23">
        <f t="shared" ref="E733:E796" si="176">MONTH(B733)</f>
        <v>2</v>
      </c>
      <c r="F733" s="23">
        <f t="shared" ref="F733:F796" si="177">IF(G733=1,32,DAY(B733))</f>
        <v>32</v>
      </c>
      <c r="G733" s="23">
        <f t="shared" si="173"/>
        <v>1</v>
      </c>
      <c r="H733" s="29">
        <f t="shared" ref="H733:H796" si="178">AJ732</f>
        <v>0</v>
      </c>
      <c r="N733" s="25" cm="1">
        <f t="array" ref="N733">INDEX(毎月固定!A$28:B$59,日次!$F733,2)</f>
        <v>0</v>
      </c>
      <c r="O733" s="29">
        <f t="shared" ref="O733:O796" si="179">SUM(I733:L733,N733)</f>
        <v>0</v>
      </c>
      <c r="Y733" s="25" cm="1">
        <f t="array" ref="Y733">INDEX(毎月固定!E$28:F$59,日次!$F733,2)</f>
        <v>0</v>
      </c>
      <c r="Z733" s="29">
        <f t="shared" ref="Z733:Z796" si="180">SUM(P733:R733,T733:W733,Y733)</f>
        <v>0</v>
      </c>
      <c r="AA733" s="29">
        <f t="shared" ref="AA733:AA796" si="181">H733+O733-Z733</f>
        <v>0</v>
      </c>
      <c r="AH733" s="25" cm="1">
        <f t="array" ref="AH733">INDEX(毎月固定!I$28:J$59,日次!$F733,2)</f>
        <v>0</v>
      </c>
      <c r="AI733" s="29">
        <f t="shared" si="167"/>
        <v>0</v>
      </c>
      <c r="AJ733" s="29">
        <f t="shared" si="168"/>
        <v>0</v>
      </c>
      <c r="AO733" s="29">
        <f t="shared" si="169"/>
        <v>0</v>
      </c>
      <c r="AP733" s="29">
        <f t="shared" si="170"/>
        <v>0</v>
      </c>
    </row>
    <row r="734" spans="1:42" x14ac:dyDescent="0.45">
      <c r="A734" s="26">
        <f t="shared" si="174"/>
        <v>732</v>
      </c>
      <c r="B734" s="24">
        <f t="shared" si="175"/>
        <v>46813</v>
      </c>
      <c r="C734" s="23">
        <f t="shared" si="171"/>
        <v>3</v>
      </c>
      <c r="D734" s="23">
        <f t="shared" si="172"/>
        <v>2028</v>
      </c>
      <c r="E734" s="23">
        <f t="shared" si="176"/>
        <v>3</v>
      </c>
      <c r="F734" s="23">
        <f t="shared" si="177"/>
        <v>1</v>
      </c>
      <c r="G734" s="23" t="str">
        <f t="shared" si="173"/>
        <v/>
      </c>
      <c r="H734" s="29">
        <f t="shared" si="178"/>
        <v>0</v>
      </c>
      <c r="N734" s="25" cm="1">
        <f t="array" ref="N734">INDEX(毎月固定!A$28:B$59,日次!$F734,2)</f>
        <v>0</v>
      </c>
      <c r="O734" s="29">
        <f t="shared" si="179"/>
        <v>0</v>
      </c>
      <c r="Y734" s="25" cm="1">
        <f t="array" ref="Y734">INDEX(毎月固定!E$28:F$59,日次!$F734,2)</f>
        <v>0</v>
      </c>
      <c r="Z734" s="29">
        <f t="shared" si="180"/>
        <v>0</v>
      </c>
      <c r="AA734" s="29">
        <f t="shared" si="181"/>
        <v>0</v>
      </c>
      <c r="AH734" s="25" cm="1">
        <f t="array" ref="AH734">INDEX(毎月固定!I$28:J$59,日次!$F734,2)</f>
        <v>0</v>
      </c>
      <c r="AI734" s="29">
        <f t="shared" si="167"/>
        <v>0</v>
      </c>
      <c r="AJ734" s="29">
        <f t="shared" si="168"/>
        <v>0</v>
      </c>
      <c r="AO734" s="29">
        <f t="shared" si="169"/>
        <v>0</v>
      </c>
      <c r="AP734" s="29">
        <f t="shared" si="170"/>
        <v>0</v>
      </c>
    </row>
    <row r="735" spans="1:42" x14ac:dyDescent="0.45">
      <c r="A735" s="26">
        <f t="shared" si="174"/>
        <v>733</v>
      </c>
      <c r="B735" s="24">
        <f t="shared" si="175"/>
        <v>46814</v>
      </c>
      <c r="C735" s="23">
        <f t="shared" si="171"/>
        <v>4</v>
      </c>
      <c r="D735" s="23">
        <f t="shared" si="172"/>
        <v>2028</v>
      </c>
      <c r="E735" s="23">
        <f t="shared" si="176"/>
        <v>3</v>
      </c>
      <c r="F735" s="23">
        <f t="shared" si="177"/>
        <v>2</v>
      </c>
      <c r="G735" s="23" t="str">
        <f t="shared" si="173"/>
        <v/>
      </c>
      <c r="H735" s="29">
        <f t="shared" si="178"/>
        <v>0</v>
      </c>
      <c r="N735" s="25" cm="1">
        <f t="array" ref="N735">INDEX(毎月固定!A$28:B$59,日次!$F735,2)</f>
        <v>0</v>
      </c>
      <c r="O735" s="29">
        <f t="shared" si="179"/>
        <v>0</v>
      </c>
      <c r="Y735" s="25" cm="1">
        <f t="array" ref="Y735">INDEX(毎月固定!E$28:F$59,日次!$F735,2)</f>
        <v>0</v>
      </c>
      <c r="Z735" s="29">
        <f t="shared" si="180"/>
        <v>0</v>
      </c>
      <c r="AA735" s="29">
        <f t="shared" si="181"/>
        <v>0</v>
      </c>
      <c r="AH735" s="25" cm="1">
        <f t="array" ref="AH735">INDEX(毎月固定!I$28:J$59,日次!$F735,2)</f>
        <v>0</v>
      </c>
      <c r="AI735" s="29">
        <f t="shared" si="167"/>
        <v>0</v>
      </c>
      <c r="AJ735" s="29">
        <f t="shared" si="168"/>
        <v>0</v>
      </c>
      <c r="AO735" s="29">
        <f t="shared" si="169"/>
        <v>0</v>
      </c>
      <c r="AP735" s="29">
        <f t="shared" si="170"/>
        <v>0</v>
      </c>
    </row>
    <row r="736" spans="1:42" x14ac:dyDescent="0.45">
      <c r="A736" s="26">
        <f t="shared" si="174"/>
        <v>734</v>
      </c>
      <c r="B736" s="24">
        <f t="shared" si="175"/>
        <v>46815</v>
      </c>
      <c r="C736" s="23">
        <f t="shared" si="171"/>
        <v>5</v>
      </c>
      <c r="D736" s="23">
        <f t="shared" si="172"/>
        <v>2028</v>
      </c>
      <c r="E736" s="23">
        <f t="shared" si="176"/>
        <v>3</v>
      </c>
      <c r="F736" s="23">
        <f t="shared" si="177"/>
        <v>3</v>
      </c>
      <c r="G736" s="23" t="str">
        <f t="shared" si="173"/>
        <v/>
      </c>
      <c r="H736" s="29">
        <f t="shared" si="178"/>
        <v>0</v>
      </c>
      <c r="N736" s="25" cm="1">
        <f t="array" ref="N736">INDEX(毎月固定!A$28:B$59,日次!$F736,2)</f>
        <v>0</v>
      </c>
      <c r="O736" s="29">
        <f t="shared" si="179"/>
        <v>0</v>
      </c>
      <c r="Y736" s="25" cm="1">
        <f t="array" ref="Y736">INDEX(毎月固定!E$28:F$59,日次!$F736,2)</f>
        <v>0</v>
      </c>
      <c r="Z736" s="29">
        <f t="shared" si="180"/>
        <v>0</v>
      </c>
      <c r="AA736" s="29">
        <f t="shared" si="181"/>
        <v>0</v>
      </c>
      <c r="AH736" s="25" cm="1">
        <f t="array" ref="AH736">INDEX(毎月固定!I$28:J$59,日次!$F736,2)</f>
        <v>0</v>
      </c>
      <c r="AI736" s="29">
        <f t="shared" si="167"/>
        <v>0</v>
      </c>
      <c r="AJ736" s="29">
        <f t="shared" si="168"/>
        <v>0</v>
      </c>
      <c r="AO736" s="29">
        <f t="shared" si="169"/>
        <v>0</v>
      </c>
      <c r="AP736" s="29">
        <f t="shared" si="170"/>
        <v>0</v>
      </c>
    </row>
    <row r="737" spans="1:42" x14ac:dyDescent="0.45">
      <c r="A737" s="26">
        <f t="shared" si="174"/>
        <v>735</v>
      </c>
      <c r="B737" s="24">
        <f t="shared" si="175"/>
        <v>46816</v>
      </c>
      <c r="C737" s="23">
        <f t="shared" si="171"/>
        <v>6</v>
      </c>
      <c r="D737" s="23">
        <f t="shared" si="172"/>
        <v>2028</v>
      </c>
      <c r="E737" s="23">
        <f t="shared" si="176"/>
        <v>3</v>
      </c>
      <c r="F737" s="23">
        <f t="shared" si="177"/>
        <v>4</v>
      </c>
      <c r="G737" s="23" t="str">
        <f t="shared" si="173"/>
        <v/>
      </c>
      <c r="H737" s="29">
        <f t="shared" si="178"/>
        <v>0</v>
      </c>
      <c r="N737" s="25" cm="1">
        <f t="array" ref="N737">INDEX(毎月固定!A$28:B$59,日次!$F737,2)</f>
        <v>0</v>
      </c>
      <c r="O737" s="29">
        <f t="shared" si="179"/>
        <v>0</v>
      </c>
      <c r="Y737" s="25" cm="1">
        <f t="array" ref="Y737">INDEX(毎月固定!E$28:F$59,日次!$F737,2)</f>
        <v>0</v>
      </c>
      <c r="Z737" s="29">
        <f t="shared" si="180"/>
        <v>0</v>
      </c>
      <c r="AA737" s="29">
        <f t="shared" si="181"/>
        <v>0</v>
      </c>
      <c r="AH737" s="25" cm="1">
        <f t="array" ref="AH737">INDEX(毎月固定!I$28:J$59,日次!$F737,2)</f>
        <v>0</v>
      </c>
      <c r="AI737" s="29">
        <f t="shared" si="167"/>
        <v>0</v>
      </c>
      <c r="AJ737" s="29">
        <f t="shared" si="168"/>
        <v>0</v>
      </c>
      <c r="AO737" s="29">
        <f t="shared" si="169"/>
        <v>0</v>
      </c>
      <c r="AP737" s="29">
        <f t="shared" si="170"/>
        <v>0</v>
      </c>
    </row>
    <row r="738" spans="1:42" x14ac:dyDescent="0.45">
      <c r="A738" s="26">
        <f t="shared" si="174"/>
        <v>736</v>
      </c>
      <c r="B738" s="24">
        <f t="shared" si="175"/>
        <v>46817</v>
      </c>
      <c r="C738" s="23">
        <f t="shared" si="171"/>
        <v>7</v>
      </c>
      <c r="D738" s="23">
        <f t="shared" si="172"/>
        <v>2028</v>
      </c>
      <c r="E738" s="23">
        <f t="shared" si="176"/>
        <v>3</v>
      </c>
      <c r="F738" s="23">
        <f t="shared" si="177"/>
        <v>5</v>
      </c>
      <c r="G738" s="23" t="str">
        <f t="shared" si="173"/>
        <v/>
      </c>
      <c r="H738" s="29">
        <f t="shared" si="178"/>
        <v>0</v>
      </c>
      <c r="N738" s="25" cm="1">
        <f t="array" ref="N738">INDEX(毎月固定!A$28:B$59,日次!$F738,2)</f>
        <v>0</v>
      </c>
      <c r="O738" s="29">
        <f t="shared" si="179"/>
        <v>0</v>
      </c>
      <c r="Y738" s="25" cm="1">
        <f t="array" ref="Y738">INDEX(毎月固定!E$28:F$59,日次!$F738,2)</f>
        <v>0</v>
      </c>
      <c r="Z738" s="29">
        <f t="shared" si="180"/>
        <v>0</v>
      </c>
      <c r="AA738" s="29">
        <f t="shared" si="181"/>
        <v>0</v>
      </c>
      <c r="AH738" s="25" cm="1">
        <f t="array" ref="AH738">INDEX(毎月固定!I$28:J$59,日次!$F738,2)</f>
        <v>0</v>
      </c>
      <c r="AI738" s="29">
        <f t="shared" si="167"/>
        <v>0</v>
      </c>
      <c r="AJ738" s="29">
        <f t="shared" si="168"/>
        <v>0</v>
      </c>
      <c r="AO738" s="29">
        <f t="shared" si="169"/>
        <v>0</v>
      </c>
      <c r="AP738" s="29">
        <f t="shared" si="170"/>
        <v>0</v>
      </c>
    </row>
    <row r="739" spans="1:42" x14ac:dyDescent="0.45">
      <c r="A739" s="26">
        <f t="shared" si="174"/>
        <v>737</v>
      </c>
      <c r="B739" s="24">
        <f t="shared" si="175"/>
        <v>46818</v>
      </c>
      <c r="C739" s="23">
        <f t="shared" si="171"/>
        <v>1</v>
      </c>
      <c r="D739" s="23">
        <f t="shared" si="172"/>
        <v>2028</v>
      </c>
      <c r="E739" s="23">
        <f t="shared" si="176"/>
        <v>3</v>
      </c>
      <c r="F739" s="23">
        <f t="shared" si="177"/>
        <v>6</v>
      </c>
      <c r="G739" s="23" t="str">
        <f t="shared" si="173"/>
        <v/>
      </c>
      <c r="H739" s="29">
        <f t="shared" si="178"/>
        <v>0</v>
      </c>
      <c r="N739" s="25" cm="1">
        <f t="array" ref="N739">INDEX(毎月固定!A$28:B$59,日次!$F739,2)</f>
        <v>0</v>
      </c>
      <c r="O739" s="29">
        <f t="shared" si="179"/>
        <v>0</v>
      </c>
      <c r="Y739" s="25" cm="1">
        <f t="array" ref="Y739">INDEX(毎月固定!E$28:F$59,日次!$F739,2)</f>
        <v>0</v>
      </c>
      <c r="Z739" s="29">
        <f t="shared" si="180"/>
        <v>0</v>
      </c>
      <c r="AA739" s="29">
        <f t="shared" si="181"/>
        <v>0</v>
      </c>
      <c r="AH739" s="25" cm="1">
        <f t="array" ref="AH739">INDEX(毎月固定!I$28:J$59,日次!$F739,2)</f>
        <v>0</v>
      </c>
      <c r="AI739" s="29">
        <f t="shared" si="167"/>
        <v>0</v>
      </c>
      <c r="AJ739" s="29">
        <f t="shared" si="168"/>
        <v>0</v>
      </c>
      <c r="AO739" s="29">
        <f t="shared" si="169"/>
        <v>0</v>
      </c>
      <c r="AP739" s="29">
        <f t="shared" si="170"/>
        <v>0</v>
      </c>
    </row>
    <row r="740" spans="1:42" x14ac:dyDescent="0.45">
      <c r="A740" s="26">
        <f t="shared" si="174"/>
        <v>738</v>
      </c>
      <c r="B740" s="24">
        <f t="shared" si="175"/>
        <v>46819</v>
      </c>
      <c r="C740" s="23">
        <f t="shared" si="171"/>
        <v>2</v>
      </c>
      <c r="D740" s="23">
        <f t="shared" si="172"/>
        <v>2028</v>
      </c>
      <c r="E740" s="23">
        <f t="shared" si="176"/>
        <v>3</v>
      </c>
      <c r="F740" s="23">
        <f t="shared" si="177"/>
        <v>7</v>
      </c>
      <c r="G740" s="23" t="str">
        <f t="shared" si="173"/>
        <v/>
      </c>
      <c r="H740" s="29">
        <f t="shared" si="178"/>
        <v>0</v>
      </c>
      <c r="N740" s="25" cm="1">
        <f t="array" ref="N740">INDEX(毎月固定!A$28:B$59,日次!$F740,2)</f>
        <v>0</v>
      </c>
      <c r="O740" s="29">
        <f t="shared" si="179"/>
        <v>0</v>
      </c>
      <c r="Y740" s="25" cm="1">
        <f t="array" ref="Y740">INDEX(毎月固定!E$28:F$59,日次!$F740,2)</f>
        <v>0</v>
      </c>
      <c r="Z740" s="29">
        <f t="shared" si="180"/>
        <v>0</v>
      </c>
      <c r="AA740" s="29">
        <f t="shared" si="181"/>
        <v>0</v>
      </c>
      <c r="AH740" s="25" cm="1">
        <f t="array" ref="AH740">INDEX(毎月固定!I$28:J$59,日次!$F740,2)</f>
        <v>0</v>
      </c>
      <c r="AI740" s="29">
        <f t="shared" si="167"/>
        <v>0</v>
      </c>
      <c r="AJ740" s="29">
        <f t="shared" si="168"/>
        <v>0</v>
      </c>
      <c r="AO740" s="29">
        <f t="shared" si="169"/>
        <v>0</v>
      </c>
      <c r="AP740" s="29">
        <f t="shared" si="170"/>
        <v>0</v>
      </c>
    </row>
    <row r="741" spans="1:42" x14ac:dyDescent="0.45">
      <c r="A741" s="26">
        <f t="shared" si="174"/>
        <v>739</v>
      </c>
      <c r="B741" s="24">
        <f t="shared" si="175"/>
        <v>46820</v>
      </c>
      <c r="C741" s="23">
        <f t="shared" si="171"/>
        <v>3</v>
      </c>
      <c r="D741" s="23">
        <f t="shared" si="172"/>
        <v>2028</v>
      </c>
      <c r="E741" s="23">
        <f t="shared" si="176"/>
        <v>3</v>
      </c>
      <c r="F741" s="23">
        <f t="shared" si="177"/>
        <v>8</v>
      </c>
      <c r="G741" s="23" t="str">
        <f t="shared" si="173"/>
        <v/>
      </c>
      <c r="H741" s="29">
        <f t="shared" si="178"/>
        <v>0</v>
      </c>
      <c r="N741" s="25" cm="1">
        <f t="array" ref="N741">INDEX(毎月固定!A$28:B$59,日次!$F741,2)</f>
        <v>0</v>
      </c>
      <c r="O741" s="29">
        <f t="shared" si="179"/>
        <v>0</v>
      </c>
      <c r="Y741" s="25" cm="1">
        <f t="array" ref="Y741">INDEX(毎月固定!E$28:F$59,日次!$F741,2)</f>
        <v>0</v>
      </c>
      <c r="Z741" s="29">
        <f t="shared" si="180"/>
        <v>0</v>
      </c>
      <c r="AA741" s="29">
        <f t="shared" si="181"/>
        <v>0</v>
      </c>
      <c r="AH741" s="25" cm="1">
        <f t="array" ref="AH741">INDEX(毎月固定!I$28:J$59,日次!$F741,2)</f>
        <v>0</v>
      </c>
      <c r="AI741" s="29">
        <f t="shared" si="167"/>
        <v>0</v>
      </c>
      <c r="AJ741" s="29">
        <f t="shared" si="168"/>
        <v>0</v>
      </c>
      <c r="AO741" s="29">
        <f t="shared" si="169"/>
        <v>0</v>
      </c>
      <c r="AP741" s="29">
        <f t="shared" si="170"/>
        <v>0</v>
      </c>
    </row>
    <row r="742" spans="1:42" x14ac:dyDescent="0.45">
      <c r="A742" s="26">
        <f t="shared" si="174"/>
        <v>740</v>
      </c>
      <c r="B742" s="24">
        <f t="shared" si="175"/>
        <v>46821</v>
      </c>
      <c r="C742" s="23">
        <f t="shared" si="171"/>
        <v>4</v>
      </c>
      <c r="D742" s="23">
        <f t="shared" si="172"/>
        <v>2028</v>
      </c>
      <c r="E742" s="23">
        <f t="shared" si="176"/>
        <v>3</v>
      </c>
      <c r="F742" s="23">
        <f t="shared" si="177"/>
        <v>9</v>
      </c>
      <c r="G742" s="23" t="str">
        <f t="shared" si="173"/>
        <v/>
      </c>
      <c r="H742" s="29">
        <f t="shared" si="178"/>
        <v>0</v>
      </c>
      <c r="N742" s="25" cm="1">
        <f t="array" ref="N742">INDEX(毎月固定!A$28:B$59,日次!$F742,2)</f>
        <v>0</v>
      </c>
      <c r="O742" s="29">
        <f t="shared" si="179"/>
        <v>0</v>
      </c>
      <c r="Y742" s="25" cm="1">
        <f t="array" ref="Y742">INDEX(毎月固定!E$28:F$59,日次!$F742,2)</f>
        <v>0</v>
      </c>
      <c r="Z742" s="29">
        <f t="shared" si="180"/>
        <v>0</v>
      </c>
      <c r="AA742" s="29">
        <f t="shared" si="181"/>
        <v>0</v>
      </c>
      <c r="AH742" s="25" cm="1">
        <f t="array" ref="AH742">INDEX(毎月固定!I$28:J$59,日次!$F742,2)</f>
        <v>0</v>
      </c>
      <c r="AI742" s="29">
        <f t="shared" si="167"/>
        <v>0</v>
      </c>
      <c r="AJ742" s="29">
        <f t="shared" si="168"/>
        <v>0</v>
      </c>
      <c r="AO742" s="29">
        <f t="shared" si="169"/>
        <v>0</v>
      </c>
      <c r="AP742" s="29">
        <f t="shared" si="170"/>
        <v>0</v>
      </c>
    </row>
    <row r="743" spans="1:42" x14ac:dyDescent="0.45">
      <c r="A743" s="26">
        <f t="shared" si="174"/>
        <v>741</v>
      </c>
      <c r="B743" s="24">
        <f t="shared" si="175"/>
        <v>46822</v>
      </c>
      <c r="C743" s="23">
        <f t="shared" si="171"/>
        <v>5</v>
      </c>
      <c r="D743" s="23">
        <f t="shared" si="172"/>
        <v>2028</v>
      </c>
      <c r="E743" s="23">
        <f t="shared" si="176"/>
        <v>3</v>
      </c>
      <c r="F743" s="23">
        <f t="shared" si="177"/>
        <v>10</v>
      </c>
      <c r="G743" s="23" t="str">
        <f t="shared" si="173"/>
        <v/>
      </c>
      <c r="H743" s="29">
        <f t="shared" si="178"/>
        <v>0</v>
      </c>
      <c r="N743" s="25" cm="1">
        <f t="array" ref="N743">INDEX(毎月固定!A$28:B$59,日次!$F743,2)</f>
        <v>0</v>
      </c>
      <c r="O743" s="29">
        <f t="shared" si="179"/>
        <v>0</v>
      </c>
      <c r="Y743" s="25" cm="1">
        <f t="array" ref="Y743">INDEX(毎月固定!E$28:F$59,日次!$F743,2)</f>
        <v>0</v>
      </c>
      <c r="Z743" s="29">
        <f t="shared" si="180"/>
        <v>0</v>
      </c>
      <c r="AA743" s="29">
        <f t="shared" si="181"/>
        <v>0</v>
      </c>
      <c r="AH743" s="25" cm="1">
        <f t="array" ref="AH743">INDEX(毎月固定!I$28:J$59,日次!$F743,2)</f>
        <v>0</v>
      </c>
      <c r="AI743" s="29">
        <f t="shared" si="167"/>
        <v>0</v>
      </c>
      <c r="AJ743" s="29">
        <f t="shared" si="168"/>
        <v>0</v>
      </c>
      <c r="AO743" s="29">
        <f t="shared" si="169"/>
        <v>0</v>
      </c>
      <c r="AP743" s="29">
        <f t="shared" si="170"/>
        <v>0</v>
      </c>
    </row>
    <row r="744" spans="1:42" x14ac:dyDescent="0.45">
      <c r="A744" s="26">
        <f t="shared" si="174"/>
        <v>742</v>
      </c>
      <c r="B744" s="24">
        <f t="shared" si="175"/>
        <v>46823</v>
      </c>
      <c r="C744" s="23">
        <f t="shared" si="171"/>
        <v>6</v>
      </c>
      <c r="D744" s="23">
        <f t="shared" si="172"/>
        <v>2028</v>
      </c>
      <c r="E744" s="23">
        <f t="shared" si="176"/>
        <v>3</v>
      </c>
      <c r="F744" s="23">
        <f t="shared" si="177"/>
        <v>11</v>
      </c>
      <c r="G744" s="23" t="str">
        <f t="shared" si="173"/>
        <v/>
      </c>
      <c r="H744" s="29">
        <f t="shared" si="178"/>
        <v>0</v>
      </c>
      <c r="N744" s="25" cm="1">
        <f t="array" ref="N744">INDEX(毎月固定!A$28:B$59,日次!$F744,2)</f>
        <v>0</v>
      </c>
      <c r="O744" s="29">
        <f t="shared" si="179"/>
        <v>0</v>
      </c>
      <c r="Y744" s="25" cm="1">
        <f t="array" ref="Y744">INDEX(毎月固定!E$28:F$59,日次!$F744,2)</f>
        <v>0</v>
      </c>
      <c r="Z744" s="29">
        <f t="shared" si="180"/>
        <v>0</v>
      </c>
      <c r="AA744" s="29">
        <f t="shared" si="181"/>
        <v>0</v>
      </c>
      <c r="AH744" s="25" cm="1">
        <f t="array" ref="AH744">INDEX(毎月固定!I$28:J$59,日次!$F744,2)</f>
        <v>0</v>
      </c>
      <c r="AI744" s="29">
        <f t="shared" si="167"/>
        <v>0</v>
      </c>
      <c r="AJ744" s="29">
        <f t="shared" si="168"/>
        <v>0</v>
      </c>
      <c r="AO744" s="29">
        <f t="shared" si="169"/>
        <v>0</v>
      </c>
      <c r="AP744" s="29">
        <f t="shared" si="170"/>
        <v>0</v>
      </c>
    </row>
    <row r="745" spans="1:42" x14ac:dyDescent="0.45">
      <c r="A745" s="26">
        <f t="shared" si="174"/>
        <v>743</v>
      </c>
      <c r="B745" s="24">
        <f t="shared" si="175"/>
        <v>46824</v>
      </c>
      <c r="C745" s="23">
        <f t="shared" si="171"/>
        <v>7</v>
      </c>
      <c r="D745" s="23">
        <f t="shared" si="172"/>
        <v>2028</v>
      </c>
      <c r="E745" s="23">
        <f t="shared" si="176"/>
        <v>3</v>
      </c>
      <c r="F745" s="23">
        <f t="shared" si="177"/>
        <v>12</v>
      </c>
      <c r="G745" s="23" t="str">
        <f t="shared" si="173"/>
        <v/>
      </c>
      <c r="H745" s="29">
        <f t="shared" si="178"/>
        <v>0</v>
      </c>
      <c r="N745" s="25" cm="1">
        <f t="array" ref="N745">INDEX(毎月固定!A$28:B$59,日次!$F745,2)</f>
        <v>0</v>
      </c>
      <c r="O745" s="29">
        <f t="shared" si="179"/>
        <v>0</v>
      </c>
      <c r="Y745" s="25" cm="1">
        <f t="array" ref="Y745">INDEX(毎月固定!E$28:F$59,日次!$F745,2)</f>
        <v>0</v>
      </c>
      <c r="Z745" s="29">
        <f t="shared" si="180"/>
        <v>0</v>
      </c>
      <c r="AA745" s="29">
        <f t="shared" si="181"/>
        <v>0</v>
      </c>
      <c r="AH745" s="25" cm="1">
        <f t="array" ref="AH745">INDEX(毎月固定!I$28:J$59,日次!$F745,2)</f>
        <v>0</v>
      </c>
      <c r="AI745" s="29">
        <f t="shared" si="167"/>
        <v>0</v>
      </c>
      <c r="AJ745" s="29">
        <f t="shared" si="168"/>
        <v>0</v>
      </c>
      <c r="AO745" s="29">
        <f t="shared" si="169"/>
        <v>0</v>
      </c>
      <c r="AP745" s="29">
        <f t="shared" si="170"/>
        <v>0</v>
      </c>
    </row>
    <row r="746" spans="1:42" x14ac:dyDescent="0.45">
      <c r="A746" s="26">
        <f t="shared" si="174"/>
        <v>744</v>
      </c>
      <c r="B746" s="24">
        <f t="shared" si="175"/>
        <v>46825</v>
      </c>
      <c r="C746" s="23">
        <f t="shared" si="171"/>
        <v>1</v>
      </c>
      <c r="D746" s="23">
        <f t="shared" si="172"/>
        <v>2028</v>
      </c>
      <c r="E746" s="23">
        <f t="shared" si="176"/>
        <v>3</v>
      </c>
      <c r="F746" s="23">
        <f t="shared" si="177"/>
        <v>13</v>
      </c>
      <c r="G746" s="23" t="str">
        <f t="shared" si="173"/>
        <v/>
      </c>
      <c r="H746" s="29">
        <f t="shared" si="178"/>
        <v>0</v>
      </c>
      <c r="N746" s="25" cm="1">
        <f t="array" ref="N746">INDEX(毎月固定!A$28:B$59,日次!$F746,2)</f>
        <v>0</v>
      </c>
      <c r="O746" s="29">
        <f t="shared" si="179"/>
        <v>0</v>
      </c>
      <c r="Y746" s="25" cm="1">
        <f t="array" ref="Y746">INDEX(毎月固定!E$28:F$59,日次!$F746,2)</f>
        <v>0</v>
      </c>
      <c r="Z746" s="29">
        <f t="shared" si="180"/>
        <v>0</v>
      </c>
      <c r="AA746" s="29">
        <f t="shared" si="181"/>
        <v>0</v>
      </c>
      <c r="AH746" s="25" cm="1">
        <f t="array" ref="AH746">INDEX(毎月固定!I$28:J$59,日次!$F746,2)</f>
        <v>0</v>
      </c>
      <c r="AI746" s="29">
        <f t="shared" si="167"/>
        <v>0</v>
      </c>
      <c r="AJ746" s="29">
        <f t="shared" si="168"/>
        <v>0</v>
      </c>
      <c r="AO746" s="29">
        <f t="shared" si="169"/>
        <v>0</v>
      </c>
      <c r="AP746" s="29">
        <f t="shared" si="170"/>
        <v>0</v>
      </c>
    </row>
    <row r="747" spans="1:42" x14ac:dyDescent="0.45">
      <c r="A747" s="26">
        <f t="shared" si="174"/>
        <v>745</v>
      </c>
      <c r="B747" s="24">
        <f t="shared" si="175"/>
        <v>46826</v>
      </c>
      <c r="C747" s="23">
        <f t="shared" si="171"/>
        <v>2</v>
      </c>
      <c r="D747" s="23">
        <f t="shared" si="172"/>
        <v>2028</v>
      </c>
      <c r="E747" s="23">
        <f t="shared" si="176"/>
        <v>3</v>
      </c>
      <c r="F747" s="23">
        <f t="shared" si="177"/>
        <v>14</v>
      </c>
      <c r="G747" s="23" t="str">
        <f t="shared" si="173"/>
        <v/>
      </c>
      <c r="H747" s="29">
        <f t="shared" si="178"/>
        <v>0</v>
      </c>
      <c r="N747" s="25" cm="1">
        <f t="array" ref="N747">INDEX(毎月固定!A$28:B$59,日次!$F747,2)</f>
        <v>0</v>
      </c>
      <c r="O747" s="29">
        <f t="shared" si="179"/>
        <v>0</v>
      </c>
      <c r="Y747" s="25" cm="1">
        <f t="array" ref="Y747">INDEX(毎月固定!E$28:F$59,日次!$F747,2)</f>
        <v>0</v>
      </c>
      <c r="Z747" s="29">
        <f t="shared" si="180"/>
        <v>0</v>
      </c>
      <c r="AA747" s="29">
        <f t="shared" si="181"/>
        <v>0</v>
      </c>
      <c r="AH747" s="25" cm="1">
        <f t="array" ref="AH747">INDEX(毎月固定!I$28:J$59,日次!$F747,2)</f>
        <v>0</v>
      </c>
      <c r="AI747" s="29">
        <f t="shared" si="167"/>
        <v>0</v>
      </c>
      <c r="AJ747" s="29">
        <f t="shared" si="168"/>
        <v>0</v>
      </c>
      <c r="AO747" s="29">
        <f t="shared" si="169"/>
        <v>0</v>
      </c>
      <c r="AP747" s="29">
        <f t="shared" si="170"/>
        <v>0</v>
      </c>
    </row>
    <row r="748" spans="1:42" x14ac:dyDescent="0.45">
      <c r="A748" s="26">
        <f t="shared" si="174"/>
        <v>746</v>
      </c>
      <c r="B748" s="24">
        <f t="shared" si="175"/>
        <v>46827</v>
      </c>
      <c r="C748" s="23">
        <f t="shared" si="171"/>
        <v>3</v>
      </c>
      <c r="D748" s="23">
        <f t="shared" si="172"/>
        <v>2028</v>
      </c>
      <c r="E748" s="23">
        <f t="shared" si="176"/>
        <v>3</v>
      </c>
      <c r="F748" s="23">
        <f t="shared" si="177"/>
        <v>15</v>
      </c>
      <c r="G748" s="23" t="str">
        <f t="shared" si="173"/>
        <v/>
      </c>
      <c r="H748" s="29">
        <f t="shared" si="178"/>
        <v>0</v>
      </c>
      <c r="N748" s="25" cm="1">
        <f t="array" ref="N748">INDEX(毎月固定!A$28:B$59,日次!$F748,2)</f>
        <v>0</v>
      </c>
      <c r="O748" s="29">
        <f t="shared" si="179"/>
        <v>0</v>
      </c>
      <c r="Y748" s="25" cm="1">
        <f t="array" ref="Y748">INDEX(毎月固定!E$28:F$59,日次!$F748,2)</f>
        <v>0</v>
      </c>
      <c r="Z748" s="29">
        <f t="shared" si="180"/>
        <v>0</v>
      </c>
      <c r="AA748" s="29">
        <f t="shared" si="181"/>
        <v>0</v>
      </c>
      <c r="AH748" s="25" cm="1">
        <f t="array" ref="AH748">INDEX(毎月固定!I$28:J$59,日次!$F748,2)</f>
        <v>0</v>
      </c>
      <c r="AI748" s="29">
        <f t="shared" si="167"/>
        <v>0</v>
      </c>
      <c r="AJ748" s="29">
        <f t="shared" si="168"/>
        <v>0</v>
      </c>
      <c r="AO748" s="29">
        <f t="shared" si="169"/>
        <v>0</v>
      </c>
      <c r="AP748" s="29">
        <f t="shared" si="170"/>
        <v>0</v>
      </c>
    </row>
    <row r="749" spans="1:42" x14ac:dyDescent="0.45">
      <c r="A749" s="26">
        <f t="shared" si="174"/>
        <v>747</v>
      </c>
      <c r="B749" s="24">
        <f t="shared" si="175"/>
        <v>46828</v>
      </c>
      <c r="C749" s="23">
        <f t="shared" si="171"/>
        <v>4</v>
      </c>
      <c r="D749" s="23">
        <f t="shared" si="172"/>
        <v>2028</v>
      </c>
      <c r="E749" s="23">
        <f t="shared" si="176"/>
        <v>3</v>
      </c>
      <c r="F749" s="23">
        <f t="shared" si="177"/>
        <v>16</v>
      </c>
      <c r="G749" s="23" t="str">
        <f t="shared" si="173"/>
        <v/>
      </c>
      <c r="H749" s="29">
        <f t="shared" si="178"/>
        <v>0</v>
      </c>
      <c r="N749" s="25" cm="1">
        <f t="array" ref="N749">INDEX(毎月固定!A$28:B$59,日次!$F749,2)</f>
        <v>0</v>
      </c>
      <c r="O749" s="29">
        <f t="shared" si="179"/>
        <v>0</v>
      </c>
      <c r="Y749" s="25" cm="1">
        <f t="array" ref="Y749">INDEX(毎月固定!E$28:F$59,日次!$F749,2)</f>
        <v>0</v>
      </c>
      <c r="Z749" s="29">
        <f t="shared" si="180"/>
        <v>0</v>
      </c>
      <c r="AA749" s="29">
        <f t="shared" si="181"/>
        <v>0</v>
      </c>
      <c r="AH749" s="25" cm="1">
        <f t="array" ref="AH749">INDEX(毎月固定!I$28:J$59,日次!$F749,2)</f>
        <v>0</v>
      </c>
      <c r="AI749" s="29">
        <f t="shared" si="167"/>
        <v>0</v>
      </c>
      <c r="AJ749" s="29">
        <f t="shared" si="168"/>
        <v>0</v>
      </c>
      <c r="AO749" s="29">
        <f t="shared" si="169"/>
        <v>0</v>
      </c>
      <c r="AP749" s="29">
        <f t="shared" si="170"/>
        <v>0</v>
      </c>
    </row>
    <row r="750" spans="1:42" x14ac:dyDescent="0.45">
      <c r="A750" s="26">
        <f t="shared" si="174"/>
        <v>748</v>
      </c>
      <c r="B750" s="24">
        <f t="shared" si="175"/>
        <v>46829</v>
      </c>
      <c r="C750" s="23">
        <f t="shared" si="171"/>
        <v>5</v>
      </c>
      <c r="D750" s="23">
        <f t="shared" si="172"/>
        <v>2028</v>
      </c>
      <c r="E750" s="23">
        <f t="shared" si="176"/>
        <v>3</v>
      </c>
      <c r="F750" s="23">
        <f t="shared" si="177"/>
        <v>17</v>
      </c>
      <c r="G750" s="23" t="str">
        <f t="shared" si="173"/>
        <v/>
      </c>
      <c r="H750" s="29">
        <f t="shared" si="178"/>
        <v>0</v>
      </c>
      <c r="N750" s="25" cm="1">
        <f t="array" ref="N750">INDEX(毎月固定!A$28:B$59,日次!$F750,2)</f>
        <v>0</v>
      </c>
      <c r="O750" s="29">
        <f t="shared" si="179"/>
        <v>0</v>
      </c>
      <c r="Y750" s="25" cm="1">
        <f t="array" ref="Y750">INDEX(毎月固定!E$28:F$59,日次!$F750,2)</f>
        <v>0</v>
      </c>
      <c r="Z750" s="29">
        <f t="shared" si="180"/>
        <v>0</v>
      </c>
      <c r="AA750" s="29">
        <f t="shared" si="181"/>
        <v>0</v>
      </c>
      <c r="AH750" s="25" cm="1">
        <f t="array" ref="AH750">INDEX(毎月固定!I$28:J$59,日次!$F750,2)</f>
        <v>0</v>
      </c>
      <c r="AI750" s="29">
        <f t="shared" si="167"/>
        <v>0</v>
      </c>
      <c r="AJ750" s="29">
        <f t="shared" si="168"/>
        <v>0</v>
      </c>
      <c r="AO750" s="29">
        <f t="shared" si="169"/>
        <v>0</v>
      </c>
      <c r="AP750" s="29">
        <f t="shared" si="170"/>
        <v>0</v>
      </c>
    </row>
    <row r="751" spans="1:42" x14ac:dyDescent="0.45">
      <c r="A751" s="26">
        <f t="shared" si="174"/>
        <v>749</v>
      </c>
      <c r="B751" s="24">
        <f t="shared" si="175"/>
        <v>46830</v>
      </c>
      <c r="C751" s="23">
        <f t="shared" si="171"/>
        <v>6</v>
      </c>
      <c r="D751" s="23">
        <f t="shared" si="172"/>
        <v>2028</v>
      </c>
      <c r="E751" s="23">
        <f t="shared" si="176"/>
        <v>3</v>
      </c>
      <c r="F751" s="23">
        <f t="shared" si="177"/>
        <v>18</v>
      </c>
      <c r="G751" s="23" t="str">
        <f t="shared" si="173"/>
        <v/>
      </c>
      <c r="H751" s="29">
        <f t="shared" si="178"/>
        <v>0</v>
      </c>
      <c r="N751" s="25" cm="1">
        <f t="array" ref="N751">INDEX(毎月固定!A$28:B$59,日次!$F751,2)</f>
        <v>0</v>
      </c>
      <c r="O751" s="29">
        <f t="shared" si="179"/>
        <v>0</v>
      </c>
      <c r="Y751" s="25" cm="1">
        <f t="array" ref="Y751">INDEX(毎月固定!E$28:F$59,日次!$F751,2)</f>
        <v>0</v>
      </c>
      <c r="Z751" s="29">
        <f t="shared" si="180"/>
        <v>0</v>
      </c>
      <c r="AA751" s="29">
        <f t="shared" si="181"/>
        <v>0</v>
      </c>
      <c r="AH751" s="25" cm="1">
        <f t="array" ref="AH751">INDEX(毎月固定!I$28:J$59,日次!$F751,2)</f>
        <v>0</v>
      </c>
      <c r="AI751" s="29">
        <f t="shared" si="167"/>
        <v>0</v>
      </c>
      <c r="AJ751" s="29">
        <f t="shared" si="168"/>
        <v>0</v>
      </c>
      <c r="AO751" s="29">
        <f t="shared" si="169"/>
        <v>0</v>
      </c>
      <c r="AP751" s="29">
        <f t="shared" si="170"/>
        <v>0</v>
      </c>
    </row>
    <row r="752" spans="1:42" x14ac:dyDescent="0.45">
      <c r="A752" s="26">
        <f t="shared" si="174"/>
        <v>750</v>
      </c>
      <c r="B752" s="24">
        <f t="shared" si="175"/>
        <v>46831</v>
      </c>
      <c r="C752" s="23">
        <f t="shared" si="171"/>
        <v>7</v>
      </c>
      <c r="D752" s="23">
        <f t="shared" si="172"/>
        <v>2028</v>
      </c>
      <c r="E752" s="23">
        <f t="shared" si="176"/>
        <v>3</v>
      </c>
      <c r="F752" s="23">
        <f t="shared" si="177"/>
        <v>19</v>
      </c>
      <c r="G752" s="23" t="str">
        <f t="shared" si="173"/>
        <v/>
      </c>
      <c r="H752" s="29">
        <f t="shared" si="178"/>
        <v>0</v>
      </c>
      <c r="N752" s="25" cm="1">
        <f t="array" ref="N752">INDEX(毎月固定!A$28:B$59,日次!$F752,2)</f>
        <v>0</v>
      </c>
      <c r="O752" s="29">
        <f t="shared" si="179"/>
        <v>0</v>
      </c>
      <c r="Y752" s="25" cm="1">
        <f t="array" ref="Y752">INDEX(毎月固定!E$28:F$59,日次!$F752,2)</f>
        <v>0</v>
      </c>
      <c r="Z752" s="29">
        <f t="shared" si="180"/>
        <v>0</v>
      </c>
      <c r="AA752" s="29">
        <f t="shared" si="181"/>
        <v>0</v>
      </c>
      <c r="AH752" s="25" cm="1">
        <f t="array" ref="AH752">INDEX(毎月固定!I$28:J$59,日次!$F752,2)</f>
        <v>0</v>
      </c>
      <c r="AI752" s="29">
        <f t="shared" si="167"/>
        <v>0</v>
      </c>
      <c r="AJ752" s="29">
        <f t="shared" si="168"/>
        <v>0</v>
      </c>
      <c r="AO752" s="29">
        <f t="shared" si="169"/>
        <v>0</v>
      </c>
      <c r="AP752" s="29">
        <f t="shared" si="170"/>
        <v>0</v>
      </c>
    </row>
    <row r="753" spans="1:42" x14ac:dyDescent="0.45">
      <c r="A753" s="26">
        <f t="shared" si="174"/>
        <v>751</v>
      </c>
      <c r="B753" s="24">
        <f t="shared" si="175"/>
        <v>46832</v>
      </c>
      <c r="C753" s="23">
        <f t="shared" si="171"/>
        <v>1</v>
      </c>
      <c r="D753" s="23">
        <f t="shared" si="172"/>
        <v>2028</v>
      </c>
      <c r="E753" s="23">
        <f t="shared" si="176"/>
        <v>3</v>
      </c>
      <c r="F753" s="23">
        <f t="shared" si="177"/>
        <v>20</v>
      </c>
      <c r="G753" s="23" t="str">
        <f t="shared" si="173"/>
        <v/>
      </c>
      <c r="H753" s="29">
        <f t="shared" si="178"/>
        <v>0</v>
      </c>
      <c r="N753" s="25" cm="1">
        <f t="array" ref="N753">INDEX(毎月固定!A$28:B$59,日次!$F753,2)</f>
        <v>0</v>
      </c>
      <c r="O753" s="29">
        <f t="shared" si="179"/>
        <v>0</v>
      </c>
      <c r="Y753" s="25" cm="1">
        <f t="array" ref="Y753">INDEX(毎月固定!E$28:F$59,日次!$F753,2)</f>
        <v>0</v>
      </c>
      <c r="Z753" s="29">
        <f t="shared" si="180"/>
        <v>0</v>
      </c>
      <c r="AA753" s="29">
        <f t="shared" si="181"/>
        <v>0</v>
      </c>
      <c r="AH753" s="25" cm="1">
        <f t="array" ref="AH753">INDEX(毎月固定!I$28:J$59,日次!$F753,2)</f>
        <v>0</v>
      </c>
      <c r="AI753" s="29">
        <f t="shared" si="167"/>
        <v>0</v>
      </c>
      <c r="AJ753" s="29">
        <f t="shared" si="168"/>
        <v>0</v>
      </c>
      <c r="AO753" s="29">
        <f t="shared" si="169"/>
        <v>0</v>
      </c>
      <c r="AP753" s="29">
        <f t="shared" si="170"/>
        <v>0</v>
      </c>
    </row>
    <row r="754" spans="1:42" x14ac:dyDescent="0.45">
      <c r="A754" s="26">
        <f t="shared" si="174"/>
        <v>752</v>
      </c>
      <c r="B754" s="24">
        <f t="shared" si="175"/>
        <v>46833</v>
      </c>
      <c r="C754" s="23">
        <f t="shared" si="171"/>
        <v>2</v>
      </c>
      <c r="D754" s="23">
        <f t="shared" si="172"/>
        <v>2028</v>
      </c>
      <c r="E754" s="23">
        <f t="shared" si="176"/>
        <v>3</v>
      </c>
      <c r="F754" s="23">
        <f t="shared" si="177"/>
        <v>21</v>
      </c>
      <c r="G754" s="23" t="str">
        <f t="shared" si="173"/>
        <v/>
      </c>
      <c r="H754" s="29">
        <f t="shared" si="178"/>
        <v>0</v>
      </c>
      <c r="N754" s="25" cm="1">
        <f t="array" ref="N754">INDEX(毎月固定!A$28:B$59,日次!$F754,2)</f>
        <v>0</v>
      </c>
      <c r="O754" s="29">
        <f t="shared" si="179"/>
        <v>0</v>
      </c>
      <c r="Y754" s="25" cm="1">
        <f t="array" ref="Y754">INDEX(毎月固定!E$28:F$59,日次!$F754,2)</f>
        <v>0</v>
      </c>
      <c r="Z754" s="29">
        <f t="shared" si="180"/>
        <v>0</v>
      </c>
      <c r="AA754" s="29">
        <f t="shared" si="181"/>
        <v>0</v>
      </c>
      <c r="AH754" s="25" cm="1">
        <f t="array" ref="AH754">INDEX(毎月固定!I$28:J$59,日次!$F754,2)</f>
        <v>0</v>
      </c>
      <c r="AI754" s="29">
        <f t="shared" si="167"/>
        <v>0</v>
      </c>
      <c r="AJ754" s="29">
        <f t="shared" si="168"/>
        <v>0</v>
      </c>
      <c r="AO754" s="29">
        <f t="shared" si="169"/>
        <v>0</v>
      </c>
      <c r="AP754" s="29">
        <f t="shared" si="170"/>
        <v>0</v>
      </c>
    </row>
    <row r="755" spans="1:42" x14ac:dyDescent="0.45">
      <c r="A755" s="26">
        <f t="shared" si="174"/>
        <v>753</v>
      </c>
      <c r="B755" s="24">
        <f t="shared" si="175"/>
        <v>46834</v>
      </c>
      <c r="C755" s="23">
        <f t="shared" si="171"/>
        <v>3</v>
      </c>
      <c r="D755" s="23">
        <f t="shared" si="172"/>
        <v>2028</v>
      </c>
      <c r="E755" s="23">
        <f t="shared" si="176"/>
        <v>3</v>
      </c>
      <c r="F755" s="23">
        <f t="shared" si="177"/>
        <v>22</v>
      </c>
      <c r="G755" s="23" t="str">
        <f t="shared" si="173"/>
        <v/>
      </c>
      <c r="H755" s="29">
        <f t="shared" si="178"/>
        <v>0</v>
      </c>
      <c r="N755" s="25" cm="1">
        <f t="array" ref="N755">INDEX(毎月固定!A$28:B$59,日次!$F755,2)</f>
        <v>0</v>
      </c>
      <c r="O755" s="29">
        <f t="shared" si="179"/>
        <v>0</v>
      </c>
      <c r="Y755" s="25" cm="1">
        <f t="array" ref="Y755">INDEX(毎月固定!E$28:F$59,日次!$F755,2)</f>
        <v>0</v>
      </c>
      <c r="Z755" s="29">
        <f t="shared" si="180"/>
        <v>0</v>
      </c>
      <c r="AA755" s="29">
        <f t="shared" si="181"/>
        <v>0</v>
      </c>
      <c r="AH755" s="25" cm="1">
        <f t="array" ref="AH755">INDEX(毎月固定!I$28:J$59,日次!$F755,2)</f>
        <v>0</v>
      </c>
      <c r="AI755" s="29">
        <f t="shared" si="167"/>
        <v>0</v>
      </c>
      <c r="AJ755" s="29">
        <f t="shared" si="168"/>
        <v>0</v>
      </c>
      <c r="AO755" s="29">
        <f t="shared" si="169"/>
        <v>0</v>
      </c>
      <c r="AP755" s="29">
        <f t="shared" si="170"/>
        <v>0</v>
      </c>
    </row>
    <row r="756" spans="1:42" x14ac:dyDescent="0.45">
      <c r="A756" s="26">
        <f t="shared" si="174"/>
        <v>754</v>
      </c>
      <c r="B756" s="24">
        <f t="shared" si="175"/>
        <v>46835</v>
      </c>
      <c r="C756" s="23">
        <f t="shared" si="171"/>
        <v>4</v>
      </c>
      <c r="D756" s="23">
        <f t="shared" si="172"/>
        <v>2028</v>
      </c>
      <c r="E756" s="23">
        <f t="shared" si="176"/>
        <v>3</v>
      </c>
      <c r="F756" s="23">
        <f t="shared" si="177"/>
        <v>23</v>
      </c>
      <c r="G756" s="23" t="str">
        <f t="shared" si="173"/>
        <v/>
      </c>
      <c r="H756" s="29">
        <f t="shared" si="178"/>
        <v>0</v>
      </c>
      <c r="N756" s="25" cm="1">
        <f t="array" ref="N756">INDEX(毎月固定!A$28:B$59,日次!$F756,2)</f>
        <v>0</v>
      </c>
      <c r="O756" s="29">
        <f t="shared" si="179"/>
        <v>0</v>
      </c>
      <c r="Y756" s="25" cm="1">
        <f t="array" ref="Y756">INDEX(毎月固定!E$28:F$59,日次!$F756,2)</f>
        <v>0</v>
      </c>
      <c r="Z756" s="29">
        <f t="shared" si="180"/>
        <v>0</v>
      </c>
      <c r="AA756" s="29">
        <f t="shared" si="181"/>
        <v>0</v>
      </c>
      <c r="AH756" s="25" cm="1">
        <f t="array" ref="AH756">INDEX(毎月固定!I$28:J$59,日次!$F756,2)</f>
        <v>0</v>
      </c>
      <c r="AI756" s="29">
        <f t="shared" si="167"/>
        <v>0</v>
      </c>
      <c r="AJ756" s="29">
        <f t="shared" si="168"/>
        <v>0</v>
      </c>
      <c r="AO756" s="29">
        <f t="shared" si="169"/>
        <v>0</v>
      </c>
      <c r="AP756" s="29">
        <f t="shared" si="170"/>
        <v>0</v>
      </c>
    </row>
    <row r="757" spans="1:42" x14ac:dyDescent="0.45">
      <c r="A757" s="26">
        <f t="shared" si="174"/>
        <v>755</v>
      </c>
      <c r="B757" s="24">
        <f t="shared" si="175"/>
        <v>46836</v>
      </c>
      <c r="C757" s="23">
        <f t="shared" si="171"/>
        <v>5</v>
      </c>
      <c r="D757" s="23">
        <f t="shared" si="172"/>
        <v>2028</v>
      </c>
      <c r="E757" s="23">
        <f t="shared" si="176"/>
        <v>3</v>
      </c>
      <c r="F757" s="23">
        <f t="shared" si="177"/>
        <v>24</v>
      </c>
      <c r="G757" s="23" t="str">
        <f t="shared" si="173"/>
        <v/>
      </c>
      <c r="H757" s="29">
        <f t="shared" si="178"/>
        <v>0</v>
      </c>
      <c r="N757" s="25" cm="1">
        <f t="array" ref="N757">INDEX(毎月固定!A$28:B$59,日次!$F757,2)</f>
        <v>0</v>
      </c>
      <c r="O757" s="29">
        <f t="shared" si="179"/>
        <v>0</v>
      </c>
      <c r="Y757" s="25" cm="1">
        <f t="array" ref="Y757">INDEX(毎月固定!E$28:F$59,日次!$F757,2)</f>
        <v>0</v>
      </c>
      <c r="Z757" s="29">
        <f t="shared" si="180"/>
        <v>0</v>
      </c>
      <c r="AA757" s="29">
        <f t="shared" si="181"/>
        <v>0</v>
      </c>
      <c r="AH757" s="25" cm="1">
        <f t="array" ref="AH757">INDEX(毎月固定!I$28:J$59,日次!$F757,2)</f>
        <v>0</v>
      </c>
      <c r="AI757" s="29">
        <f t="shared" si="167"/>
        <v>0</v>
      </c>
      <c r="AJ757" s="29">
        <f t="shared" si="168"/>
        <v>0</v>
      </c>
      <c r="AO757" s="29">
        <f t="shared" si="169"/>
        <v>0</v>
      </c>
      <c r="AP757" s="29">
        <f t="shared" si="170"/>
        <v>0</v>
      </c>
    </row>
    <row r="758" spans="1:42" x14ac:dyDescent="0.45">
      <c r="A758" s="26">
        <f t="shared" si="174"/>
        <v>756</v>
      </c>
      <c r="B758" s="24">
        <f t="shared" si="175"/>
        <v>46837</v>
      </c>
      <c r="C758" s="23">
        <f t="shared" si="171"/>
        <v>6</v>
      </c>
      <c r="D758" s="23">
        <f t="shared" si="172"/>
        <v>2028</v>
      </c>
      <c r="E758" s="23">
        <f t="shared" si="176"/>
        <v>3</v>
      </c>
      <c r="F758" s="23">
        <f t="shared" si="177"/>
        <v>25</v>
      </c>
      <c r="G758" s="23" t="str">
        <f t="shared" si="173"/>
        <v/>
      </c>
      <c r="H758" s="29">
        <f t="shared" si="178"/>
        <v>0</v>
      </c>
      <c r="N758" s="25" cm="1">
        <f t="array" ref="N758">INDEX(毎月固定!A$28:B$59,日次!$F758,2)</f>
        <v>0</v>
      </c>
      <c r="O758" s="29">
        <f t="shared" si="179"/>
        <v>0</v>
      </c>
      <c r="Y758" s="25" cm="1">
        <f t="array" ref="Y758">INDEX(毎月固定!E$28:F$59,日次!$F758,2)</f>
        <v>0</v>
      </c>
      <c r="Z758" s="29">
        <f t="shared" si="180"/>
        <v>0</v>
      </c>
      <c r="AA758" s="29">
        <f t="shared" si="181"/>
        <v>0</v>
      </c>
      <c r="AH758" s="25" cm="1">
        <f t="array" ref="AH758">INDEX(毎月固定!I$28:J$59,日次!$F758,2)</f>
        <v>0</v>
      </c>
      <c r="AI758" s="29">
        <f t="shared" si="167"/>
        <v>0</v>
      </c>
      <c r="AJ758" s="29">
        <f t="shared" si="168"/>
        <v>0</v>
      </c>
      <c r="AO758" s="29">
        <f t="shared" si="169"/>
        <v>0</v>
      </c>
      <c r="AP758" s="29">
        <f t="shared" si="170"/>
        <v>0</v>
      </c>
    </row>
    <row r="759" spans="1:42" x14ac:dyDescent="0.45">
      <c r="A759" s="26">
        <f t="shared" si="174"/>
        <v>757</v>
      </c>
      <c r="B759" s="24">
        <f t="shared" si="175"/>
        <v>46838</v>
      </c>
      <c r="C759" s="23">
        <f t="shared" si="171"/>
        <v>7</v>
      </c>
      <c r="D759" s="23">
        <f t="shared" si="172"/>
        <v>2028</v>
      </c>
      <c r="E759" s="23">
        <f t="shared" si="176"/>
        <v>3</v>
      </c>
      <c r="F759" s="23">
        <f t="shared" si="177"/>
        <v>26</v>
      </c>
      <c r="G759" s="23" t="str">
        <f t="shared" si="173"/>
        <v/>
      </c>
      <c r="H759" s="29">
        <f t="shared" si="178"/>
        <v>0</v>
      </c>
      <c r="N759" s="25" cm="1">
        <f t="array" ref="N759">INDEX(毎月固定!A$28:B$59,日次!$F759,2)</f>
        <v>0</v>
      </c>
      <c r="O759" s="29">
        <f t="shared" si="179"/>
        <v>0</v>
      </c>
      <c r="Y759" s="25" cm="1">
        <f t="array" ref="Y759">INDEX(毎月固定!E$28:F$59,日次!$F759,2)</f>
        <v>0</v>
      </c>
      <c r="Z759" s="29">
        <f t="shared" si="180"/>
        <v>0</v>
      </c>
      <c r="AA759" s="29">
        <f t="shared" si="181"/>
        <v>0</v>
      </c>
      <c r="AH759" s="25" cm="1">
        <f t="array" ref="AH759">INDEX(毎月固定!I$28:J$59,日次!$F759,2)</f>
        <v>0</v>
      </c>
      <c r="AI759" s="29">
        <f t="shared" si="167"/>
        <v>0</v>
      </c>
      <c r="AJ759" s="29">
        <f t="shared" si="168"/>
        <v>0</v>
      </c>
      <c r="AO759" s="29">
        <f t="shared" si="169"/>
        <v>0</v>
      </c>
      <c r="AP759" s="29">
        <f t="shared" si="170"/>
        <v>0</v>
      </c>
    </row>
    <row r="760" spans="1:42" x14ac:dyDescent="0.45">
      <c r="A760" s="26">
        <f t="shared" si="174"/>
        <v>758</v>
      </c>
      <c r="B760" s="24">
        <f t="shared" si="175"/>
        <v>46839</v>
      </c>
      <c r="C760" s="23">
        <f t="shared" si="171"/>
        <v>1</v>
      </c>
      <c r="D760" s="23">
        <f t="shared" si="172"/>
        <v>2028</v>
      </c>
      <c r="E760" s="23">
        <f t="shared" si="176"/>
        <v>3</v>
      </c>
      <c r="F760" s="23">
        <f t="shared" si="177"/>
        <v>27</v>
      </c>
      <c r="G760" s="23" t="str">
        <f t="shared" si="173"/>
        <v/>
      </c>
      <c r="H760" s="29">
        <f t="shared" si="178"/>
        <v>0</v>
      </c>
      <c r="N760" s="25" cm="1">
        <f t="array" ref="N760">INDEX(毎月固定!A$28:B$59,日次!$F760,2)</f>
        <v>0</v>
      </c>
      <c r="O760" s="29">
        <f t="shared" si="179"/>
        <v>0</v>
      </c>
      <c r="Y760" s="25" cm="1">
        <f t="array" ref="Y760">INDEX(毎月固定!E$28:F$59,日次!$F760,2)</f>
        <v>0</v>
      </c>
      <c r="Z760" s="29">
        <f t="shared" si="180"/>
        <v>0</v>
      </c>
      <c r="AA760" s="29">
        <f t="shared" si="181"/>
        <v>0</v>
      </c>
      <c r="AH760" s="25" cm="1">
        <f t="array" ref="AH760">INDEX(毎月固定!I$28:J$59,日次!$F760,2)</f>
        <v>0</v>
      </c>
      <c r="AI760" s="29">
        <f t="shared" si="167"/>
        <v>0</v>
      </c>
      <c r="AJ760" s="29">
        <f t="shared" si="168"/>
        <v>0</v>
      </c>
      <c r="AO760" s="29">
        <f t="shared" si="169"/>
        <v>0</v>
      </c>
      <c r="AP760" s="29">
        <f t="shared" si="170"/>
        <v>0</v>
      </c>
    </row>
    <row r="761" spans="1:42" x14ac:dyDescent="0.45">
      <c r="A761" s="26">
        <f t="shared" si="174"/>
        <v>759</v>
      </c>
      <c r="B761" s="24">
        <f t="shared" si="175"/>
        <v>46840</v>
      </c>
      <c r="C761" s="23">
        <f t="shared" si="171"/>
        <v>2</v>
      </c>
      <c r="D761" s="23">
        <f t="shared" si="172"/>
        <v>2028</v>
      </c>
      <c r="E761" s="23">
        <f t="shared" si="176"/>
        <v>3</v>
      </c>
      <c r="F761" s="23">
        <f t="shared" si="177"/>
        <v>28</v>
      </c>
      <c r="G761" s="23" t="str">
        <f t="shared" si="173"/>
        <v/>
      </c>
      <c r="H761" s="29">
        <f t="shared" si="178"/>
        <v>0</v>
      </c>
      <c r="N761" s="25" cm="1">
        <f t="array" ref="N761">INDEX(毎月固定!A$28:B$59,日次!$F761,2)</f>
        <v>0</v>
      </c>
      <c r="O761" s="29">
        <f t="shared" si="179"/>
        <v>0</v>
      </c>
      <c r="Y761" s="25" cm="1">
        <f t="array" ref="Y761">INDEX(毎月固定!E$28:F$59,日次!$F761,2)</f>
        <v>0</v>
      </c>
      <c r="Z761" s="29">
        <f t="shared" si="180"/>
        <v>0</v>
      </c>
      <c r="AA761" s="29">
        <f t="shared" si="181"/>
        <v>0</v>
      </c>
      <c r="AH761" s="25" cm="1">
        <f t="array" ref="AH761">INDEX(毎月固定!I$28:J$59,日次!$F761,2)</f>
        <v>0</v>
      </c>
      <c r="AI761" s="29">
        <f t="shared" si="167"/>
        <v>0</v>
      </c>
      <c r="AJ761" s="29">
        <f t="shared" si="168"/>
        <v>0</v>
      </c>
      <c r="AO761" s="29">
        <f t="shared" si="169"/>
        <v>0</v>
      </c>
      <c r="AP761" s="29">
        <f t="shared" si="170"/>
        <v>0</v>
      </c>
    </row>
    <row r="762" spans="1:42" x14ac:dyDescent="0.45">
      <c r="A762" s="26">
        <f t="shared" si="174"/>
        <v>760</v>
      </c>
      <c r="B762" s="24">
        <f t="shared" si="175"/>
        <v>46841</v>
      </c>
      <c r="C762" s="23">
        <f t="shared" si="171"/>
        <v>3</v>
      </c>
      <c r="D762" s="23">
        <f t="shared" si="172"/>
        <v>2028</v>
      </c>
      <c r="E762" s="23">
        <f t="shared" si="176"/>
        <v>3</v>
      </c>
      <c r="F762" s="23">
        <f t="shared" si="177"/>
        <v>29</v>
      </c>
      <c r="G762" s="23" t="str">
        <f t="shared" si="173"/>
        <v/>
      </c>
      <c r="H762" s="29">
        <f t="shared" si="178"/>
        <v>0</v>
      </c>
      <c r="N762" s="25" cm="1">
        <f t="array" ref="N762">INDEX(毎月固定!A$28:B$59,日次!$F762,2)</f>
        <v>0</v>
      </c>
      <c r="O762" s="29">
        <f t="shared" si="179"/>
        <v>0</v>
      </c>
      <c r="Y762" s="25" cm="1">
        <f t="array" ref="Y762">INDEX(毎月固定!E$28:F$59,日次!$F762,2)</f>
        <v>0</v>
      </c>
      <c r="Z762" s="29">
        <f t="shared" si="180"/>
        <v>0</v>
      </c>
      <c r="AA762" s="29">
        <f t="shared" si="181"/>
        <v>0</v>
      </c>
      <c r="AH762" s="25" cm="1">
        <f t="array" ref="AH762">INDEX(毎月固定!I$28:J$59,日次!$F762,2)</f>
        <v>0</v>
      </c>
      <c r="AI762" s="29">
        <f t="shared" si="167"/>
        <v>0</v>
      </c>
      <c r="AJ762" s="29">
        <f t="shared" si="168"/>
        <v>0</v>
      </c>
      <c r="AO762" s="29">
        <f t="shared" si="169"/>
        <v>0</v>
      </c>
      <c r="AP762" s="29">
        <f t="shared" si="170"/>
        <v>0</v>
      </c>
    </row>
    <row r="763" spans="1:42" x14ac:dyDescent="0.45">
      <c r="A763" s="26">
        <f t="shared" si="174"/>
        <v>761</v>
      </c>
      <c r="B763" s="24">
        <f t="shared" si="175"/>
        <v>46842</v>
      </c>
      <c r="C763" s="23">
        <f t="shared" si="171"/>
        <v>4</v>
      </c>
      <c r="D763" s="23">
        <f t="shared" si="172"/>
        <v>2028</v>
      </c>
      <c r="E763" s="23">
        <f t="shared" si="176"/>
        <v>3</v>
      </c>
      <c r="F763" s="23">
        <f t="shared" si="177"/>
        <v>30</v>
      </c>
      <c r="G763" s="23" t="str">
        <f t="shared" si="173"/>
        <v/>
      </c>
      <c r="H763" s="29">
        <f t="shared" si="178"/>
        <v>0</v>
      </c>
      <c r="N763" s="25" cm="1">
        <f t="array" ref="N763">INDEX(毎月固定!A$28:B$59,日次!$F763,2)</f>
        <v>0</v>
      </c>
      <c r="O763" s="29">
        <f t="shared" si="179"/>
        <v>0</v>
      </c>
      <c r="Y763" s="25" cm="1">
        <f t="array" ref="Y763">INDEX(毎月固定!E$28:F$59,日次!$F763,2)</f>
        <v>0</v>
      </c>
      <c r="Z763" s="29">
        <f t="shared" si="180"/>
        <v>0</v>
      </c>
      <c r="AA763" s="29">
        <f t="shared" si="181"/>
        <v>0</v>
      </c>
      <c r="AH763" s="25" cm="1">
        <f t="array" ref="AH763">INDEX(毎月固定!I$28:J$59,日次!$F763,2)</f>
        <v>0</v>
      </c>
      <c r="AI763" s="29">
        <f t="shared" si="167"/>
        <v>0</v>
      </c>
      <c r="AJ763" s="29">
        <f t="shared" si="168"/>
        <v>0</v>
      </c>
      <c r="AO763" s="29">
        <f t="shared" si="169"/>
        <v>0</v>
      </c>
      <c r="AP763" s="29">
        <f t="shared" si="170"/>
        <v>0</v>
      </c>
    </row>
    <row r="764" spans="1:42" x14ac:dyDescent="0.45">
      <c r="A764" s="26">
        <f t="shared" si="174"/>
        <v>762</v>
      </c>
      <c r="B764" s="24">
        <f t="shared" si="175"/>
        <v>46843</v>
      </c>
      <c r="C764" s="23">
        <f t="shared" si="171"/>
        <v>5</v>
      </c>
      <c r="D764" s="23">
        <f t="shared" si="172"/>
        <v>2028</v>
      </c>
      <c r="E764" s="23">
        <f t="shared" si="176"/>
        <v>3</v>
      </c>
      <c r="F764" s="23">
        <f t="shared" si="177"/>
        <v>32</v>
      </c>
      <c r="G764" s="23">
        <f t="shared" si="173"/>
        <v>1</v>
      </c>
      <c r="H764" s="29">
        <f t="shared" si="178"/>
        <v>0</v>
      </c>
      <c r="N764" s="25" cm="1">
        <f t="array" ref="N764">INDEX(毎月固定!A$28:B$59,日次!$F764,2)</f>
        <v>0</v>
      </c>
      <c r="O764" s="29">
        <f t="shared" si="179"/>
        <v>0</v>
      </c>
      <c r="Y764" s="25" cm="1">
        <f t="array" ref="Y764">INDEX(毎月固定!E$28:F$59,日次!$F764,2)</f>
        <v>0</v>
      </c>
      <c r="Z764" s="29">
        <f t="shared" si="180"/>
        <v>0</v>
      </c>
      <c r="AA764" s="29">
        <f t="shared" si="181"/>
        <v>0</v>
      </c>
      <c r="AH764" s="25" cm="1">
        <f t="array" ref="AH764">INDEX(毎月固定!I$28:J$59,日次!$F764,2)</f>
        <v>0</v>
      </c>
      <c r="AI764" s="29">
        <f t="shared" si="167"/>
        <v>0</v>
      </c>
      <c r="AJ764" s="29">
        <f t="shared" si="168"/>
        <v>0</v>
      </c>
      <c r="AO764" s="29">
        <f t="shared" si="169"/>
        <v>0</v>
      </c>
      <c r="AP764" s="29">
        <f t="shared" si="170"/>
        <v>0</v>
      </c>
    </row>
    <row r="765" spans="1:42" x14ac:dyDescent="0.45">
      <c r="A765" s="26">
        <f t="shared" si="174"/>
        <v>763</v>
      </c>
      <c r="B765" s="24">
        <f t="shared" si="175"/>
        <v>46844</v>
      </c>
      <c r="C765" s="23">
        <f t="shared" si="171"/>
        <v>6</v>
      </c>
      <c r="D765" s="23">
        <f t="shared" si="172"/>
        <v>2028</v>
      </c>
      <c r="E765" s="23">
        <f t="shared" si="176"/>
        <v>4</v>
      </c>
      <c r="F765" s="23">
        <f t="shared" si="177"/>
        <v>1</v>
      </c>
      <c r="G765" s="23" t="str">
        <f t="shared" si="173"/>
        <v/>
      </c>
      <c r="H765" s="29">
        <f t="shared" si="178"/>
        <v>0</v>
      </c>
      <c r="N765" s="25" cm="1">
        <f t="array" ref="N765">INDEX(毎月固定!A$28:B$59,日次!$F765,2)</f>
        <v>0</v>
      </c>
      <c r="O765" s="29">
        <f t="shared" si="179"/>
        <v>0</v>
      </c>
      <c r="Y765" s="25" cm="1">
        <f t="array" ref="Y765">INDEX(毎月固定!E$28:F$59,日次!$F765,2)</f>
        <v>0</v>
      </c>
      <c r="Z765" s="29">
        <f t="shared" si="180"/>
        <v>0</v>
      </c>
      <c r="AA765" s="29">
        <f t="shared" si="181"/>
        <v>0</v>
      </c>
      <c r="AH765" s="25" cm="1">
        <f t="array" ref="AH765">INDEX(毎月固定!I$28:J$59,日次!$F765,2)</f>
        <v>0</v>
      </c>
      <c r="AI765" s="29">
        <f t="shared" si="167"/>
        <v>0</v>
      </c>
      <c r="AJ765" s="29">
        <f t="shared" si="168"/>
        <v>0</v>
      </c>
      <c r="AO765" s="29">
        <f t="shared" si="169"/>
        <v>0</v>
      </c>
      <c r="AP765" s="29">
        <f t="shared" si="170"/>
        <v>0</v>
      </c>
    </row>
    <row r="766" spans="1:42" x14ac:dyDescent="0.45">
      <c r="A766" s="26">
        <f t="shared" si="174"/>
        <v>764</v>
      </c>
      <c r="B766" s="24">
        <f t="shared" si="175"/>
        <v>46845</v>
      </c>
      <c r="C766" s="23">
        <f t="shared" si="171"/>
        <v>7</v>
      </c>
      <c r="D766" s="23">
        <f t="shared" si="172"/>
        <v>2028</v>
      </c>
      <c r="E766" s="23">
        <f t="shared" si="176"/>
        <v>4</v>
      </c>
      <c r="F766" s="23">
        <f t="shared" si="177"/>
        <v>2</v>
      </c>
      <c r="G766" s="23" t="str">
        <f t="shared" si="173"/>
        <v/>
      </c>
      <c r="H766" s="29">
        <f t="shared" si="178"/>
        <v>0</v>
      </c>
      <c r="N766" s="25" cm="1">
        <f t="array" ref="N766">INDEX(毎月固定!A$28:B$59,日次!$F766,2)</f>
        <v>0</v>
      </c>
      <c r="O766" s="29">
        <f t="shared" si="179"/>
        <v>0</v>
      </c>
      <c r="Y766" s="25" cm="1">
        <f t="array" ref="Y766">INDEX(毎月固定!E$28:F$59,日次!$F766,2)</f>
        <v>0</v>
      </c>
      <c r="Z766" s="29">
        <f t="shared" si="180"/>
        <v>0</v>
      </c>
      <c r="AA766" s="29">
        <f t="shared" si="181"/>
        <v>0</v>
      </c>
      <c r="AH766" s="25" cm="1">
        <f t="array" ref="AH766">INDEX(毎月固定!I$28:J$59,日次!$F766,2)</f>
        <v>0</v>
      </c>
      <c r="AI766" s="29">
        <f t="shared" si="167"/>
        <v>0</v>
      </c>
      <c r="AJ766" s="29">
        <f t="shared" si="168"/>
        <v>0</v>
      </c>
      <c r="AO766" s="29">
        <f t="shared" si="169"/>
        <v>0</v>
      </c>
      <c r="AP766" s="29">
        <f t="shared" si="170"/>
        <v>0</v>
      </c>
    </row>
    <row r="767" spans="1:42" x14ac:dyDescent="0.45">
      <c r="A767" s="26">
        <f t="shared" si="174"/>
        <v>765</v>
      </c>
      <c r="B767" s="24">
        <f t="shared" si="175"/>
        <v>46846</v>
      </c>
      <c r="C767" s="23">
        <f t="shared" si="171"/>
        <v>1</v>
      </c>
      <c r="D767" s="23">
        <f t="shared" si="172"/>
        <v>2028</v>
      </c>
      <c r="E767" s="23">
        <f t="shared" si="176"/>
        <v>4</v>
      </c>
      <c r="F767" s="23">
        <f t="shared" si="177"/>
        <v>3</v>
      </c>
      <c r="G767" s="23" t="str">
        <f t="shared" si="173"/>
        <v/>
      </c>
      <c r="H767" s="29">
        <f t="shared" si="178"/>
        <v>0</v>
      </c>
      <c r="N767" s="25" cm="1">
        <f t="array" ref="N767">INDEX(毎月固定!A$28:B$59,日次!$F767,2)</f>
        <v>0</v>
      </c>
      <c r="O767" s="29">
        <f t="shared" si="179"/>
        <v>0</v>
      </c>
      <c r="Y767" s="25" cm="1">
        <f t="array" ref="Y767">INDEX(毎月固定!E$28:F$59,日次!$F767,2)</f>
        <v>0</v>
      </c>
      <c r="Z767" s="29">
        <f t="shared" si="180"/>
        <v>0</v>
      </c>
      <c r="AA767" s="29">
        <f t="shared" si="181"/>
        <v>0</v>
      </c>
      <c r="AH767" s="25" cm="1">
        <f t="array" ref="AH767">INDEX(毎月固定!I$28:J$59,日次!$F767,2)</f>
        <v>0</v>
      </c>
      <c r="AI767" s="29">
        <f t="shared" si="167"/>
        <v>0</v>
      </c>
      <c r="AJ767" s="29">
        <f t="shared" si="168"/>
        <v>0</v>
      </c>
      <c r="AO767" s="29">
        <f t="shared" si="169"/>
        <v>0</v>
      </c>
      <c r="AP767" s="29">
        <f t="shared" si="170"/>
        <v>0</v>
      </c>
    </row>
    <row r="768" spans="1:42" x14ac:dyDescent="0.45">
      <c r="A768" s="26">
        <f t="shared" si="174"/>
        <v>766</v>
      </c>
      <c r="B768" s="24">
        <f t="shared" si="175"/>
        <v>46847</v>
      </c>
      <c r="C768" s="23">
        <f t="shared" si="171"/>
        <v>2</v>
      </c>
      <c r="D768" s="23">
        <f t="shared" si="172"/>
        <v>2028</v>
      </c>
      <c r="E768" s="23">
        <f t="shared" si="176"/>
        <v>4</v>
      </c>
      <c r="F768" s="23">
        <f t="shared" si="177"/>
        <v>4</v>
      </c>
      <c r="G768" s="23" t="str">
        <f t="shared" si="173"/>
        <v/>
      </c>
      <c r="H768" s="29">
        <f t="shared" si="178"/>
        <v>0</v>
      </c>
      <c r="N768" s="25" cm="1">
        <f t="array" ref="N768">INDEX(毎月固定!A$28:B$59,日次!$F768,2)</f>
        <v>0</v>
      </c>
      <c r="O768" s="29">
        <f t="shared" si="179"/>
        <v>0</v>
      </c>
      <c r="Y768" s="25" cm="1">
        <f t="array" ref="Y768">INDEX(毎月固定!E$28:F$59,日次!$F768,2)</f>
        <v>0</v>
      </c>
      <c r="Z768" s="29">
        <f t="shared" si="180"/>
        <v>0</v>
      </c>
      <c r="AA768" s="29">
        <f t="shared" si="181"/>
        <v>0</v>
      </c>
      <c r="AH768" s="25" cm="1">
        <f t="array" ref="AH768">INDEX(毎月固定!I$28:J$59,日次!$F768,2)</f>
        <v>0</v>
      </c>
      <c r="AI768" s="29">
        <f t="shared" si="167"/>
        <v>0</v>
      </c>
      <c r="AJ768" s="29">
        <f t="shared" si="168"/>
        <v>0</v>
      </c>
      <c r="AO768" s="29">
        <f t="shared" si="169"/>
        <v>0</v>
      </c>
      <c r="AP768" s="29">
        <f t="shared" si="170"/>
        <v>0</v>
      </c>
    </row>
    <row r="769" spans="1:42" x14ac:dyDescent="0.45">
      <c r="A769" s="26">
        <f t="shared" si="174"/>
        <v>767</v>
      </c>
      <c r="B769" s="24">
        <f t="shared" si="175"/>
        <v>46848</v>
      </c>
      <c r="C769" s="23">
        <f t="shared" si="171"/>
        <v>3</v>
      </c>
      <c r="D769" s="23">
        <f t="shared" si="172"/>
        <v>2028</v>
      </c>
      <c r="E769" s="23">
        <f t="shared" si="176"/>
        <v>4</v>
      </c>
      <c r="F769" s="23">
        <f t="shared" si="177"/>
        <v>5</v>
      </c>
      <c r="G769" s="23" t="str">
        <f t="shared" si="173"/>
        <v/>
      </c>
      <c r="H769" s="29">
        <f t="shared" si="178"/>
        <v>0</v>
      </c>
      <c r="N769" s="25" cm="1">
        <f t="array" ref="N769">INDEX(毎月固定!A$28:B$59,日次!$F769,2)</f>
        <v>0</v>
      </c>
      <c r="O769" s="29">
        <f t="shared" si="179"/>
        <v>0</v>
      </c>
      <c r="Y769" s="25" cm="1">
        <f t="array" ref="Y769">INDEX(毎月固定!E$28:F$59,日次!$F769,2)</f>
        <v>0</v>
      </c>
      <c r="Z769" s="29">
        <f t="shared" si="180"/>
        <v>0</v>
      </c>
      <c r="AA769" s="29">
        <f t="shared" si="181"/>
        <v>0</v>
      </c>
      <c r="AH769" s="25" cm="1">
        <f t="array" ref="AH769">INDEX(毎月固定!I$28:J$59,日次!$F769,2)</f>
        <v>0</v>
      </c>
      <c r="AI769" s="29">
        <f t="shared" si="167"/>
        <v>0</v>
      </c>
      <c r="AJ769" s="29">
        <f t="shared" si="168"/>
        <v>0</v>
      </c>
      <c r="AO769" s="29">
        <f t="shared" si="169"/>
        <v>0</v>
      </c>
      <c r="AP769" s="29">
        <f t="shared" si="170"/>
        <v>0</v>
      </c>
    </row>
    <row r="770" spans="1:42" x14ac:dyDescent="0.45">
      <c r="A770" s="26">
        <f t="shared" si="174"/>
        <v>768</v>
      </c>
      <c r="B770" s="24">
        <f t="shared" si="175"/>
        <v>46849</v>
      </c>
      <c r="C770" s="23">
        <f t="shared" si="171"/>
        <v>4</v>
      </c>
      <c r="D770" s="23">
        <f t="shared" si="172"/>
        <v>2028</v>
      </c>
      <c r="E770" s="23">
        <f t="shared" si="176"/>
        <v>4</v>
      </c>
      <c r="F770" s="23">
        <f t="shared" si="177"/>
        <v>6</v>
      </c>
      <c r="G770" s="23" t="str">
        <f t="shared" si="173"/>
        <v/>
      </c>
      <c r="H770" s="29">
        <f t="shared" si="178"/>
        <v>0</v>
      </c>
      <c r="N770" s="25" cm="1">
        <f t="array" ref="N770">INDEX(毎月固定!A$28:B$59,日次!$F770,2)</f>
        <v>0</v>
      </c>
      <c r="O770" s="29">
        <f t="shared" si="179"/>
        <v>0</v>
      </c>
      <c r="Y770" s="25" cm="1">
        <f t="array" ref="Y770">INDEX(毎月固定!E$28:F$59,日次!$F770,2)</f>
        <v>0</v>
      </c>
      <c r="Z770" s="29">
        <f t="shared" si="180"/>
        <v>0</v>
      </c>
      <c r="AA770" s="29">
        <f t="shared" si="181"/>
        <v>0</v>
      </c>
      <c r="AH770" s="25" cm="1">
        <f t="array" ref="AH770">INDEX(毎月固定!I$28:J$59,日次!$F770,2)</f>
        <v>0</v>
      </c>
      <c r="AI770" s="29">
        <f t="shared" si="167"/>
        <v>0</v>
      </c>
      <c r="AJ770" s="29">
        <f t="shared" si="168"/>
        <v>0</v>
      </c>
      <c r="AO770" s="29">
        <f t="shared" si="169"/>
        <v>0</v>
      </c>
      <c r="AP770" s="29">
        <f t="shared" si="170"/>
        <v>0</v>
      </c>
    </row>
    <row r="771" spans="1:42" x14ac:dyDescent="0.45">
      <c r="A771" s="26">
        <f t="shared" si="174"/>
        <v>769</v>
      </c>
      <c r="B771" s="24">
        <f t="shared" si="175"/>
        <v>46850</v>
      </c>
      <c r="C771" s="23">
        <f t="shared" si="171"/>
        <v>5</v>
      </c>
      <c r="D771" s="23">
        <f t="shared" si="172"/>
        <v>2028</v>
      </c>
      <c r="E771" s="23">
        <f t="shared" si="176"/>
        <v>4</v>
      </c>
      <c r="F771" s="23">
        <f t="shared" si="177"/>
        <v>7</v>
      </c>
      <c r="G771" s="23" t="str">
        <f t="shared" si="173"/>
        <v/>
      </c>
      <c r="H771" s="29">
        <f t="shared" si="178"/>
        <v>0</v>
      </c>
      <c r="N771" s="25" cm="1">
        <f t="array" ref="N771">INDEX(毎月固定!A$28:B$59,日次!$F771,2)</f>
        <v>0</v>
      </c>
      <c r="O771" s="29">
        <f t="shared" si="179"/>
        <v>0</v>
      </c>
      <c r="Y771" s="25" cm="1">
        <f t="array" ref="Y771">INDEX(毎月固定!E$28:F$59,日次!$F771,2)</f>
        <v>0</v>
      </c>
      <c r="Z771" s="29">
        <f t="shared" si="180"/>
        <v>0</v>
      </c>
      <c r="AA771" s="29">
        <f t="shared" si="181"/>
        <v>0</v>
      </c>
      <c r="AH771" s="25" cm="1">
        <f t="array" ref="AH771">INDEX(毎月固定!I$28:J$59,日次!$F771,2)</f>
        <v>0</v>
      </c>
      <c r="AI771" s="29">
        <f t="shared" ref="AI771:AI834" si="182">SUM(AB771,AD771,-AF771,-AH771)</f>
        <v>0</v>
      </c>
      <c r="AJ771" s="29">
        <f t="shared" ref="AJ771:AJ834" si="183">AA771+AI771</f>
        <v>0</v>
      </c>
      <c r="AO771" s="29">
        <f t="shared" si="169"/>
        <v>0</v>
      </c>
      <c r="AP771" s="29">
        <f t="shared" si="170"/>
        <v>0</v>
      </c>
    </row>
    <row r="772" spans="1:42" x14ac:dyDescent="0.45">
      <c r="A772" s="26">
        <f t="shared" si="174"/>
        <v>770</v>
      </c>
      <c r="B772" s="24">
        <f t="shared" si="175"/>
        <v>46851</v>
      </c>
      <c r="C772" s="23">
        <f t="shared" si="171"/>
        <v>6</v>
      </c>
      <c r="D772" s="23">
        <f t="shared" si="172"/>
        <v>2028</v>
      </c>
      <c r="E772" s="23">
        <f t="shared" si="176"/>
        <v>4</v>
      </c>
      <c r="F772" s="23">
        <f t="shared" si="177"/>
        <v>8</v>
      </c>
      <c r="G772" s="23" t="str">
        <f t="shared" si="173"/>
        <v/>
      </c>
      <c r="H772" s="29">
        <f t="shared" si="178"/>
        <v>0</v>
      </c>
      <c r="N772" s="25" cm="1">
        <f t="array" ref="N772">INDEX(毎月固定!A$28:B$59,日次!$F772,2)</f>
        <v>0</v>
      </c>
      <c r="O772" s="29">
        <f t="shared" si="179"/>
        <v>0</v>
      </c>
      <c r="Y772" s="25" cm="1">
        <f t="array" ref="Y772">INDEX(毎月固定!E$28:F$59,日次!$F772,2)</f>
        <v>0</v>
      </c>
      <c r="Z772" s="29">
        <f t="shared" si="180"/>
        <v>0</v>
      </c>
      <c r="AA772" s="29">
        <f t="shared" si="181"/>
        <v>0</v>
      </c>
      <c r="AH772" s="25" cm="1">
        <f t="array" ref="AH772">INDEX(毎月固定!I$28:J$59,日次!$F772,2)</f>
        <v>0</v>
      </c>
      <c r="AI772" s="29">
        <f t="shared" si="182"/>
        <v>0</v>
      </c>
      <c r="AJ772" s="29">
        <f t="shared" si="183"/>
        <v>0</v>
      </c>
      <c r="AO772" s="29">
        <f t="shared" si="169"/>
        <v>0</v>
      </c>
      <c r="AP772" s="29">
        <f t="shared" si="170"/>
        <v>0</v>
      </c>
    </row>
    <row r="773" spans="1:42" x14ac:dyDescent="0.45">
      <c r="A773" s="26">
        <f t="shared" si="174"/>
        <v>771</v>
      </c>
      <c r="B773" s="24">
        <f t="shared" si="175"/>
        <v>46852</v>
      </c>
      <c r="C773" s="23">
        <f t="shared" si="171"/>
        <v>7</v>
      </c>
      <c r="D773" s="23">
        <f t="shared" si="172"/>
        <v>2028</v>
      </c>
      <c r="E773" s="23">
        <f t="shared" si="176"/>
        <v>4</v>
      </c>
      <c r="F773" s="23">
        <f t="shared" si="177"/>
        <v>9</v>
      </c>
      <c r="G773" s="23" t="str">
        <f t="shared" si="173"/>
        <v/>
      </c>
      <c r="H773" s="29">
        <f t="shared" si="178"/>
        <v>0</v>
      </c>
      <c r="N773" s="25" cm="1">
        <f t="array" ref="N773">INDEX(毎月固定!A$28:B$59,日次!$F773,2)</f>
        <v>0</v>
      </c>
      <c r="O773" s="29">
        <f t="shared" si="179"/>
        <v>0</v>
      </c>
      <c r="Y773" s="25" cm="1">
        <f t="array" ref="Y773">INDEX(毎月固定!E$28:F$59,日次!$F773,2)</f>
        <v>0</v>
      </c>
      <c r="Z773" s="29">
        <f t="shared" si="180"/>
        <v>0</v>
      </c>
      <c r="AA773" s="29">
        <f t="shared" si="181"/>
        <v>0</v>
      </c>
      <c r="AH773" s="25" cm="1">
        <f t="array" ref="AH773">INDEX(毎月固定!I$28:J$59,日次!$F773,2)</f>
        <v>0</v>
      </c>
      <c r="AI773" s="29">
        <f t="shared" si="182"/>
        <v>0</v>
      </c>
      <c r="AJ773" s="29">
        <f t="shared" si="183"/>
        <v>0</v>
      </c>
      <c r="AO773" s="29">
        <f t="shared" ref="AO773:AO836" si="184">AO772+AK773-AM773</f>
        <v>0</v>
      </c>
      <c r="AP773" s="29">
        <f t="shared" ref="AP773:AP836" si="185">AP772+AL773-AN773</f>
        <v>0</v>
      </c>
    </row>
    <row r="774" spans="1:42" x14ac:dyDescent="0.45">
      <c r="A774" s="26">
        <f t="shared" si="174"/>
        <v>772</v>
      </c>
      <c r="B774" s="24">
        <f t="shared" si="175"/>
        <v>46853</v>
      </c>
      <c r="C774" s="23">
        <f t="shared" si="171"/>
        <v>1</v>
      </c>
      <c r="D774" s="23">
        <f t="shared" si="172"/>
        <v>2028</v>
      </c>
      <c r="E774" s="23">
        <f t="shared" si="176"/>
        <v>4</v>
      </c>
      <c r="F774" s="23">
        <f t="shared" si="177"/>
        <v>10</v>
      </c>
      <c r="G774" s="23" t="str">
        <f t="shared" si="173"/>
        <v/>
      </c>
      <c r="H774" s="29">
        <f t="shared" si="178"/>
        <v>0</v>
      </c>
      <c r="N774" s="25" cm="1">
        <f t="array" ref="N774">INDEX(毎月固定!A$28:B$59,日次!$F774,2)</f>
        <v>0</v>
      </c>
      <c r="O774" s="29">
        <f t="shared" si="179"/>
        <v>0</v>
      </c>
      <c r="Y774" s="25" cm="1">
        <f t="array" ref="Y774">INDEX(毎月固定!E$28:F$59,日次!$F774,2)</f>
        <v>0</v>
      </c>
      <c r="Z774" s="29">
        <f t="shared" si="180"/>
        <v>0</v>
      </c>
      <c r="AA774" s="29">
        <f t="shared" si="181"/>
        <v>0</v>
      </c>
      <c r="AH774" s="25" cm="1">
        <f t="array" ref="AH774">INDEX(毎月固定!I$28:J$59,日次!$F774,2)</f>
        <v>0</v>
      </c>
      <c r="AI774" s="29">
        <f t="shared" si="182"/>
        <v>0</v>
      </c>
      <c r="AJ774" s="29">
        <f t="shared" si="183"/>
        <v>0</v>
      </c>
      <c r="AO774" s="29">
        <f t="shared" si="184"/>
        <v>0</v>
      </c>
      <c r="AP774" s="29">
        <f t="shared" si="185"/>
        <v>0</v>
      </c>
    </row>
    <row r="775" spans="1:42" x14ac:dyDescent="0.45">
      <c r="A775" s="26">
        <f t="shared" si="174"/>
        <v>773</v>
      </c>
      <c r="B775" s="24">
        <f t="shared" si="175"/>
        <v>46854</v>
      </c>
      <c r="C775" s="23">
        <f t="shared" si="171"/>
        <v>2</v>
      </c>
      <c r="D775" s="23">
        <f t="shared" si="172"/>
        <v>2028</v>
      </c>
      <c r="E775" s="23">
        <f t="shared" si="176"/>
        <v>4</v>
      </c>
      <c r="F775" s="23">
        <f t="shared" si="177"/>
        <v>11</v>
      </c>
      <c r="G775" s="23" t="str">
        <f t="shared" si="173"/>
        <v/>
      </c>
      <c r="H775" s="29">
        <f t="shared" si="178"/>
        <v>0</v>
      </c>
      <c r="N775" s="25" cm="1">
        <f t="array" ref="N775">INDEX(毎月固定!A$28:B$59,日次!$F775,2)</f>
        <v>0</v>
      </c>
      <c r="O775" s="29">
        <f t="shared" si="179"/>
        <v>0</v>
      </c>
      <c r="Y775" s="25" cm="1">
        <f t="array" ref="Y775">INDEX(毎月固定!E$28:F$59,日次!$F775,2)</f>
        <v>0</v>
      </c>
      <c r="Z775" s="29">
        <f t="shared" si="180"/>
        <v>0</v>
      </c>
      <c r="AA775" s="29">
        <f t="shared" si="181"/>
        <v>0</v>
      </c>
      <c r="AH775" s="25" cm="1">
        <f t="array" ref="AH775">INDEX(毎月固定!I$28:J$59,日次!$F775,2)</f>
        <v>0</v>
      </c>
      <c r="AI775" s="29">
        <f t="shared" si="182"/>
        <v>0</v>
      </c>
      <c r="AJ775" s="29">
        <f t="shared" si="183"/>
        <v>0</v>
      </c>
      <c r="AO775" s="29">
        <f t="shared" si="184"/>
        <v>0</v>
      </c>
      <c r="AP775" s="29">
        <f t="shared" si="185"/>
        <v>0</v>
      </c>
    </row>
    <row r="776" spans="1:42" x14ac:dyDescent="0.45">
      <c r="A776" s="26">
        <f t="shared" si="174"/>
        <v>774</v>
      </c>
      <c r="B776" s="24">
        <f t="shared" si="175"/>
        <v>46855</v>
      </c>
      <c r="C776" s="23">
        <f t="shared" si="171"/>
        <v>3</v>
      </c>
      <c r="D776" s="23">
        <f t="shared" si="172"/>
        <v>2028</v>
      </c>
      <c r="E776" s="23">
        <f t="shared" si="176"/>
        <v>4</v>
      </c>
      <c r="F776" s="23">
        <f t="shared" si="177"/>
        <v>12</v>
      </c>
      <c r="G776" s="23" t="str">
        <f t="shared" si="173"/>
        <v/>
      </c>
      <c r="H776" s="29">
        <f t="shared" si="178"/>
        <v>0</v>
      </c>
      <c r="N776" s="25" cm="1">
        <f t="array" ref="N776">INDEX(毎月固定!A$28:B$59,日次!$F776,2)</f>
        <v>0</v>
      </c>
      <c r="O776" s="29">
        <f t="shared" si="179"/>
        <v>0</v>
      </c>
      <c r="Y776" s="25" cm="1">
        <f t="array" ref="Y776">INDEX(毎月固定!E$28:F$59,日次!$F776,2)</f>
        <v>0</v>
      </c>
      <c r="Z776" s="29">
        <f t="shared" si="180"/>
        <v>0</v>
      </c>
      <c r="AA776" s="29">
        <f t="shared" si="181"/>
        <v>0</v>
      </c>
      <c r="AH776" s="25" cm="1">
        <f t="array" ref="AH776">INDEX(毎月固定!I$28:J$59,日次!$F776,2)</f>
        <v>0</v>
      </c>
      <c r="AI776" s="29">
        <f t="shared" si="182"/>
        <v>0</v>
      </c>
      <c r="AJ776" s="29">
        <f t="shared" si="183"/>
        <v>0</v>
      </c>
      <c r="AO776" s="29">
        <f t="shared" si="184"/>
        <v>0</v>
      </c>
      <c r="AP776" s="29">
        <f t="shared" si="185"/>
        <v>0</v>
      </c>
    </row>
    <row r="777" spans="1:42" x14ac:dyDescent="0.45">
      <c r="A777" s="26">
        <f t="shared" si="174"/>
        <v>775</v>
      </c>
      <c r="B777" s="24">
        <f t="shared" si="175"/>
        <v>46856</v>
      </c>
      <c r="C777" s="23">
        <f t="shared" si="171"/>
        <v>4</v>
      </c>
      <c r="D777" s="23">
        <f t="shared" si="172"/>
        <v>2028</v>
      </c>
      <c r="E777" s="23">
        <f t="shared" si="176"/>
        <v>4</v>
      </c>
      <c r="F777" s="23">
        <f t="shared" si="177"/>
        <v>13</v>
      </c>
      <c r="G777" s="23" t="str">
        <f t="shared" si="173"/>
        <v/>
      </c>
      <c r="H777" s="29">
        <f t="shared" si="178"/>
        <v>0</v>
      </c>
      <c r="N777" s="25" cm="1">
        <f t="array" ref="N777">INDEX(毎月固定!A$28:B$59,日次!$F777,2)</f>
        <v>0</v>
      </c>
      <c r="O777" s="29">
        <f t="shared" si="179"/>
        <v>0</v>
      </c>
      <c r="Y777" s="25" cm="1">
        <f t="array" ref="Y777">INDEX(毎月固定!E$28:F$59,日次!$F777,2)</f>
        <v>0</v>
      </c>
      <c r="Z777" s="29">
        <f t="shared" si="180"/>
        <v>0</v>
      </c>
      <c r="AA777" s="29">
        <f t="shared" si="181"/>
        <v>0</v>
      </c>
      <c r="AH777" s="25" cm="1">
        <f t="array" ref="AH777">INDEX(毎月固定!I$28:J$59,日次!$F777,2)</f>
        <v>0</v>
      </c>
      <c r="AI777" s="29">
        <f t="shared" si="182"/>
        <v>0</v>
      </c>
      <c r="AJ777" s="29">
        <f t="shared" si="183"/>
        <v>0</v>
      </c>
      <c r="AO777" s="29">
        <f t="shared" si="184"/>
        <v>0</v>
      </c>
      <c r="AP777" s="29">
        <f t="shared" si="185"/>
        <v>0</v>
      </c>
    </row>
    <row r="778" spans="1:42" x14ac:dyDescent="0.45">
      <c r="A778" s="26">
        <f t="shared" si="174"/>
        <v>776</v>
      </c>
      <c r="B778" s="24">
        <f t="shared" si="175"/>
        <v>46857</v>
      </c>
      <c r="C778" s="23">
        <f t="shared" si="171"/>
        <v>5</v>
      </c>
      <c r="D778" s="23">
        <f t="shared" si="172"/>
        <v>2028</v>
      </c>
      <c r="E778" s="23">
        <f t="shared" si="176"/>
        <v>4</v>
      </c>
      <c r="F778" s="23">
        <f t="shared" si="177"/>
        <v>14</v>
      </c>
      <c r="G778" s="23" t="str">
        <f t="shared" si="173"/>
        <v/>
      </c>
      <c r="H778" s="29">
        <f t="shared" si="178"/>
        <v>0</v>
      </c>
      <c r="N778" s="25" cm="1">
        <f t="array" ref="N778">INDEX(毎月固定!A$28:B$59,日次!$F778,2)</f>
        <v>0</v>
      </c>
      <c r="O778" s="29">
        <f t="shared" si="179"/>
        <v>0</v>
      </c>
      <c r="Y778" s="25" cm="1">
        <f t="array" ref="Y778">INDEX(毎月固定!E$28:F$59,日次!$F778,2)</f>
        <v>0</v>
      </c>
      <c r="Z778" s="29">
        <f t="shared" si="180"/>
        <v>0</v>
      </c>
      <c r="AA778" s="29">
        <f t="shared" si="181"/>
        <v>0</v>
      </c>
      <c r="AH778" s="25" cm="1">
        <f t="array" ref="AH778">INDEX(毎月固定!I$28:J$59,日次!$F778,2)</f>
        <v>0</v>
      </c>
      <c r="AI778" s="29">
        <f t="shared" si="182"/>
        <v>0</v>
      </c>
      <c r="AJ778" s="29">
        <f t="shared" si="183"/>
        <v>0</v>
      </c>
      <c r="AO778" s="29">
        <f t="shared" si="184"/>
        <v>0</v>
      </c>
      <c r="AP778" s="29">
        <f t="shared" si="185"/>
        <v>0</v>
      </c>
    </row>
    <row r="779" spans="1:42" x14ac:dyDescent="0.45">
      <c r="A779" s="26">
        <f t="shared" si="174"/>
        <v>777</v>
      </c>
      <c r="B779" s="24">
        <f t="shared" si="175"/>
        <v>46858</v>
      </c>
      <c r="C779" s="23">
        <f t="shared" si="171"/>
        <v>6</v>
      </c>
      <c r="D779" s="23">
        <f t="shared" si="172"/>
        <v>2028</v>
      </c>
      <c r="E779" s="23">
        <f t="shared" si="176"/>
        <v>4</v>
      </c>
      <c r="F779" s="23">
        <f t="shared" si="177"/>
        <v>15</v>
      </c>
      <c r="G779" s="23" t="str">
        <f t="shared" si="173"/>
        <v/>
      </c>
      <c r="H779" s="29">
        <f t="shared" si="178"/>
        <v>0</v>
      </c>
      <c r="N779" s="25" cm="1">
        <f t="array" ref="N779">INDEX(毎月固定!A$28:B$59,日次!$F779,2)</f>
        <v>0</v>
      </c>
      <c r="O779" s="29">
        <f t="shared" si="179"/>
        <v>0</v>
      </c>
      <c r="Y779" s="25" cm="1">
        <f t="array" ref="Y779">INDEX(毎月固定!E$28:F$59,日次!$F779,2)</f>
        <v>0</v>
      </c>
      <c r="Z779" s="29">
        <f t="shared" si="180"/>
        <v>0</v>
      </c>
      <c r="AA779" s="29">
        <f t="shared" si="181"/>
        <v>0</v>
      </c>
      <c r="AH779" s="25" cm="1">
        <f t="array" ref="AH779">INDEX(毎月固定!I$28:J$59,日次!$F779,2)</f>
        <v>0</v>
      </c>
      <c r="AI779" s="29">
        <f t="shared" si="182"/>
        <v>0</v>
      </c>
      <c r="AJ779" s="29">
        <f t="shared" si="183"/>
        <v>0</v>
      </c>
      <c r="AO779" s="29">
        <f t="shared" si="184"/>
        <v>0</v>
      </c>
      <c r="AP779" s="29">
        <f t="shared" si="185"/>
        <v>0</v>
      </c>
    </row>
    <row r="780" spans="1:42" x14ac:dyDescent="0.45">
      <c r="A780" s="26">
        <f t="shared" si="174"/>
        <v>778</v>
      </c>
      <c r="B780" s="24">
        <f t="shared" si="175"/>
        <v>46859</v>
      </c>
      <c r="C780" s="23">
        <f t="shared" si="171"/>
        <v>7</v>
      </c>
      <c r="D780" s="23">
        <f t="shared" si="172"/>
        <v>2028</v>
      </c>
      <c r="E780" s="23">
        <f t="shared" si="176"/>
        <v>4</v>
      </c>
      <c r="F780" s="23">
        <f t="shared" si="177"/>
        <v>16</v>
      </c>
      <c r="G780" s="23" t="str">
        <f t="shared" si="173"/>
        <v/>
      </c>
      <c r="H780" s="29">
        <f t="shared" si="178"/>
        <v>0</v>
      </c>
      <c r="N780" s="25" cm="1">
        <f t="array" ref="N780">INDEX(毎月固定!A$28:B$59,日次!$F780,2)</f>
        <v>0</v>
      </c>
      <c r="O780" s="29">
        <f t="shared" si="179"/>
        <v>0</v>
      </c>
      <c r="Y780" s="25" cm="1">
        <f t="array" ref="Y780">INDEX(毎月固定!E$28:F$59,日次!$F780,2)</f>
        <v>0</v>
      </c>
      <c r="Z780" s="29">
        <f t="shared" si="180"/>
        <v>0</v>
      </c>
      <c r="AA780" s="29">
        <f t="shared" si="181"/>
        <v>0</v>
      </c>
      <c r="AH780" s="25" cm="1">
        <f t="array" ref="AH780">INDEX(毎月固定!I$28:J$59,日次!$F780,2)</f>
        <v>0</v>
      </c>
      <c r="AI780" s="29">
        <f t="shared" si="182"/>
        <v>0</v>
      </c>
      <c r="AJ780" s="29">
        <f t="shared" si="183"/>
        <v>0</v>
      </c>
      <c r="AO780" s="29">
        <f t="shared" si="184"/>
        <v>0</v>
      </c>
      <c r="AP780" s="29">
        <f t="shared" si="185"/>
        <v>0</v>
      </c>
    </row>
    <row r="781" spans="1:42" x14ac:dyDescent="0.45">
      <c r="A781" s="26">
        <f t="shared" si="174"/>
        <v>779</v>
      </c>
      <c r="B781" s="24">
        <f t="shared" si="175"/>
        <v>46860</v>
      </c>
      <c r="C781" s="23">
        <f t="shared" si="171"/>
        <v>1</v>
      </c>
      <c r="D781" s="23">
        <f t="shared" si="172"/>
        <v>2028</v>
      </c>
      <c r="E781" s="23">
        <f t="shared" si="176"/>
        <v>4</v>
      </c>
      <c r="F781" s="23">
        <f t="shared" si="177"/>
        <v>17</v>
      </c>
      <c r="G781" s="23" t="str">
        <f t="shared" si="173"/>
        <v/>
      </c>
      <c r="H781" s="29">
        <f t="shared" si="178"/>
        <v>0</v>
      </c>
      <c r="N781" s="25" cm="1">
        <f t="array" ref="N781">INDEX(毎月固定!A$28:B$59,日次!$F781,2)</f>
        <v>0</v>
      </c>
      <c r="O781" s="29">
        <f t="shared" si="179"/>
        <v>0</v>
      </c>
      <c r="Y781" s="25" cm="1">
        <f t="array" ref="Y781">INDEX(毎月固定!E$28:F$59,日次!$F781,2)</f>
        <v>0</v>
      </c>
      <c r="Z781" s="29">
        <f t="shared" si="180"/>
        <v>0</v>
      </c>
      <c r="AA781" s="29">
        <f t="shared" si="181"/>
        <v>0</v>
      </c>
      <c r="AH781" s="25" cm="1">
        <f t="array" ref="AH781">INDEX(毎月固定!I$28:J$59,日次!$F781,2)</f>
        <v>0</v>
      </c>
      <c r="AI781" s="29">
        <f t="shared" si="182"/>
        <v>0</v>
      </c>
      <c r="AJ781" s="29">
        <f t="shared" si="183"/>
        <v>0</v>
      </c>
      <c r="AO781" s="29">
        <f t="shared" si="184"/>
        <v>0</v>
      </c>
      <c r="AP781" s="29">
        <f t="shared" si="185"/>
        <v>0</v>
      </c>
    </row>
    <row r="782" spans="1:42" x14ac:dyDescent="0.45">
      <c r="A782" s="26">
        <f t="shared" si="174"/>
        <v>780</v>
      </c>
      <c r="B782" s="24">
        <f t="shared" si="175"/>
        <v>46861</v>
      </c>
      <c r="C782" s="23">
        <f t="shared" si="171"/>
        <v>2</v>
      </c>
      <c r="D782" s="23">
        <f t="shared" si="172"/>
        <v>2028</v>
      </c>
      <c r="E782" s="23">
        <f t="shared" si="176"/>
        <v>4</v>
      </c>
      <c r="F782" s="23">
        <f t="shared" si="177"/>
        <v>18</v>
      </c>
      <c r="G782" s="23" t="str">
        <f t="shared" si="173"/>
        <v/>
      </c>
      <c r="H782" s="29">
        <f t="shared" si="178"/>
        <v>0</v>
      </c>
      <c r="N782" s="25" cm="1">
        <f t="array" ref="N782">INDEX(毎月固定!A$28:B$59,日次!$F782,2)</f>
        <v>0</v>
      </c>
      <c r="O782" s="29">
        <f t="shared" si="179"/>
        <v>0</v>
      </c>
      <c r="Y782" s="25" cm="1">
        <f t="array" ref="Y782">INDEX(毎月固定!E$28:F$59,日次!$F782,2)</f>
        <v>0</v>
      </c>
      <c r="Z782" s="29">
        <f t="shared" si="180"/>
        <v>0</v>
      </c>
      <c r="AA782" s="29">
        <f t="shared" si="181"/>
        <v>0</v>
      </c>
      <c r="AH782" s="25" cm="1">
        <f t="array" ref="AH782">INDEX(毎月固定!I$28:J$59,日次!$F782,2)</f>
        <v>0</v>
      </c>
      <c r="AI782" s="29">
        <f t="shared" si="182"/>
        <v>0</v>
      </c>
      <c r="AJ782" s="29">
        <f t="shared" si="183"/>
        <v>0</v>
      </c>
      <c r="AO782" s="29">
        <f t="shared" si="184"/>
        <v>0</v>
      </c>
      <c r="AP782" s="29">
        <f t="shared" si="185"/>
        <v>0</v>
      </c>
    </row>
    <row r="783" spans="1:42" x14ac:dyDescent="0.45">
      <c r="A783" s="26">
        <f t="shared" si="174"/>
        <v>781</v>
      </c>
      <c r="B783" s="24">
        <f t="shared" si="175"/>
        <v>46862</v>
      </c>
      <c r="C783" s="23">
        <f t="shared" si="171"/>
        <v>3</v>
      </c>
      <c r="D783" s="23">
        <f t="shared" si="172"/>
        <v>2028</v>
      </c>
      <c r="E783" s="23">
        <f t="shared" si="176"/>
        <v>4</v>
      </c>
      <c r="F783" s="23">
        <f t="shared" si="177"/>
        <v>19</v>
      </c>
      <c r="G783" s="23" t="str">
        <f t="shared" si="173"/>
        <v/>
      </c>
      <c r="H783" s="29">
        <f t="shared" si="178"/>
        <v>0</v>
      </c>
      <c r="N783" s="25" cm="1">
        <f t="array" ref="N783">INDEX(毎月固定!A$28:B$59,日次!$F783,2)</f>
        <v>0</v>
      </c>
      <c r="O783" s="29">
        <f t="shared" si="179"/>
        <v>0</v>
      </c>
      <c r="Y783" s="25" cm="1">
        <f t="array" ref="Y783">INDEX(毎月固定!E$28:F$59,日次!$F783,2)</f>
        <v>0</v>
      </c>
      <c r="Z783" s="29">
        <f t="shared" si="180"/>
        <v>0</v>
      </c>
      <c r="AA783" s="29">
        <f t="shared" si="181"/>
        <v>0</v>
      </c>
      <c r="AH783" s="25" cm="1">
        <f t="array" ref="AH783">INDEX(毎月固定!I$28:J$59,日次!$F783,2)</f>
        <v>0</v>
      </c>
      <c r="AI783" s="29">
        <f t="shared" si="182"/>
        <v>0</v>
      </c>
      <c r="AJ783" s="29">
        <f t="shared" si="183"/>
        <v>0</v>
      </c>
      <c r="AO783" s="29">
        <f t="shared" si="184"/>
        <v>0</v>
      </c>
      <c r="AP783" s="29">
        <f t="shared" si="185"/>
        <v>0</v>
      </c>
    </row>
    <row r="784" spans="1:42" x14ac:dyDescent="0.45">
      <c r="A784" s="26">
        <f t="shared" si="174"/>
        <v>782</v>
      </c>
      <c r="B784" s="24">
        <f t="shared" si="175"/>
        <v>46863</v>
      </c>
      <c r="C784" s="23">
        <f t="shared" si="171"/>
        <v>4</v>
      </c>
      <c r="D784" s="23">
        <f t="shared" si="172"/>
        <v>2028</v>
      </c>
      <c r="E784" s="23">
        <f t="shared" si="176"/>
        <v>4</v>
      </c>
      <c r="F784" s="23">
        <f t="shared" si="177"/>
        <v>20</v>
      </c>
      <c r="G784" s="23" t="str">
        <f t="shared" si="173"/>
        <v/>
      </c>
      <c r="H784" s="29">
        <f t="shared" si="178"/>
        <v>0</v>
      </c>
      <c r="N784" s="25" cm="1">
        <f t="array" ref="N784">INDEX(毎月固定!A$28:B$59,日次!$F784,2)</f>
        <v>0</v>
      </c>
      <c r="O784" s="29">
        <f t="shared" si="179"/>
        <v>0</v>
      </c>
      <c r="Y784" s="25" cm="1">
        <f t="array" ref="Y784">INDEX(毎月固定!E$28:F$59,日次!$F784,2)</f>
        <v>0</v>
      </c>
      <c r="Z784" s="29">
        <f t="shared" si="180"/>
        <v>0</v>
      </c>
      <c r="AA784" s="29">
        <f t="shared" si="181"/>
        <v>0</v>
      </c>
      <c r="AH784" s="25" cm="1">
        <f t="array" ref="AH784">INDEX(毎月固定!I$28:J$59,日次!$F784,2)</f>
        <v>0</v>
      </c>
      <c r="AI784" s="29">
        <f t="shared" si="182"/>
        <v>0</v>
      </c>
      <c r="AJ784" s="29">
        <f t="shared" si="183"/>
        <v>0</v>
      </c>
      <c r="AO784" s="29">
        <f t="shared" si="184"/>
        <v>0</v>
      </c>
      <c r="AP784" s="29">
        <f t="shared" si="185"/>
        <v>0</v>
      </c>
    </row>
    <row r="785" spans="1:42" x14ac:dyDescent="0.45">
      <c r="A785" s="26">
        <f t="shared" si="174"/>
        <v>783</v>
      </c>
      <c r="B785" s="24">
        <f t="shared" si="175"/>
        <v>46864</v>
      </c>
      <c r="C785" s="23">
        <f t="shared" si="171"/>
        <v>5</v>
      </c>
      <c r="D785" s="23">
        <f t="shared" si="172"/>
        <v>2028</v>
      </c>
      <c r="E785" s="23">
        <f t="shared" si="176"/>
        <v>4</v>
      </c>
      <c r="F785" s="23">
        <f t="shared" si="177"/>
        <v>21</v>
      </c>
      <c r="G785" s="23" t="str">
        <f t="shared" si="173"/>
        <v/>
      </c>
      <c r="H785" s="29">
        <f t="shared" si="178"/>
        <v>0</v>
      </c>
      <c r="N785" s="25" cm="1">
        <f t="array" ref="N785">INDEX(毎月固定!A$28:B$59,日次!$F785,2)</f>
        <v>0</v>
      </c>
      <c r="O785" s="29">
        <f t="shared" si="179"/>
        <v>0</v>
      </c>
      <c r="Y785" s="25" cm="1">
        <f t="array" ref="Y785">INDEX(毎月固定!E$28:F$59,日次!$F785,2)</f>
        <v>0</v>
      </c>
      <c r="Z785" s="29">
        <f t="shared" si="180"/>
        <v>0</v>
      </c>
      <c r="AA785" s="29">
        <f t="shared" si="181"/>
        <v>0</v>
      </c>
      <c r="AH785" s="25" cm="1">
        <f t="array" ref="AH785">INDEX(毎月固定!I$28:J$59,日次!$F785,2)</f>
        <v>0</v>
      </c>
      <c r="AI785" s="29">
        <f t="shared" si="182"/>
        <v>0</v>
      </c>
      <c r="AJ785" s="29">
        <f t="shared" si="183"/>
        <v>0</v>
      </c>
      <c r="AO785" s="29">
        <f t="shared" si="184"/>
        <v>0</v>
      </c>
      <c r="AP785" s="29">
        <f t="shared" si="185"/>
        <v>0</v>
      </c>
    </row>
    <row r="786" spans="1:42" x14ac:dyDescent="0.45">
      <c r="A786" s="26">
        <f t="shared" si="174"/>
        <v>784</v>
      </c>
      <c r="B786" s="24">
        <f t="shared" si="175"/>
        <v>46865</v>
      </c>
      <c r="C786" s="23">
        <f t="shared" si="171"/>
        <v>6</v>
      </c>
      <c r="D786" s="23">
        <f t="shared" si="172"/>
        <v>2028</v>
      </c>
      <c r="E786" s="23">
        <f t="shared" si="176"/>
        <v>4</v>
      </c>
      <c r="F786" s="23">
        <f t="shared" si="177"/>
        <v>22</v>
      </c>
      <c r="G786" s="23" t="str">
        <f t="shared" si="173"/>
        <v/>
      </c>
      <c r="H786" s="29">
        <f t="shared" si="178"/>
        <v>0</v>
      </c>
      <c r="N786" s="25" cm="1">
        <f t="array" ref="N786">INDEX(毎月固定!A$28:B$59,日次!$F786,2)</f>
        <v>0</v>
      </c>
      <c r="O786" s="29">
        <f t="shared" si="179"/>
        <v>0</v>
      </c>
      <c r="Y786" s="25" cm="1">
        <f t="array" ref="Y786">INDEX(毎月固定!E$28:F$59,日次!$F786,2)</f>
        <v>0</v>
      </c>
      <c r="Z786" s="29">
        <f t="shared" si="180"/>
        <v>0</v>
      </c>
      <c r="AA786" s="29">
        <f t="shared" si="181"/>
        <v>0</v>
      </c>
      <c r="AH786" s="25" cm="1">
        <f t="array" ref="AH786">INDEX(毎月固定!I$28:J$59,日次!$F786,2)</f>
        <v>0</v>
      </c>
      <c r="AI786" s="29">
        <f t="shared" si="182"/>
        <v>0</v>
      </c>
      <c r="AJ786" s="29">
        <f t="shared" si="183"/>
        <v>0</v>
      </c>
      <c r="AO786" s="29">
        <f t="shared" si="184"/>
        <v>0</v>
      </c>
      <c r="AP786" s="29">
        <f t="shared" si="185"/>
        <v>0</v>
      </c>
    </row>
    <row r="787" spans="1:42" x14ac:dyDescent="0.45">
      <c r="A787" s="26">
        <f t="shared" si="174"/>
        <v>785</v>
      </c>
      <c r="B787" s="24">
        <f t="shared" si="175"/>
        <v>46866</v>
      </c>
      <c r="C787" s="23">
        <f t="shared" si="171"/>
        <v>7</v>
      </c>
      <c r="D787" s="23">
        <f t="shared" si="172"/>
        <v>2028</v>
      </c>
      <c r="E787" s="23">
        <f t="shared" si="176"/>
        <v>4</v>
      </c>
      <c r="F787" s="23">
        <f t="shared" si="177"/>
        <v>23</v>
      </c>
      <c r="G787" s="23" t="str">
        <f t="shared" si="173"/>
        <v/>
      </c>
      <c r="H787" s="29">
        <f t="shared" si="178"/>
        <v>0</v>
      </c>
      <c r="N787" s="25" cm="1">
        <f t="array" ref="N787">INDEX(毎月固定!A$28:B$59,日次!$F787,2)</f>
        <v>0</v>
      </c>
      <c r="O787" s="29">
        <f t="shared" si="179"/>
        <v>0</v>
      </c>
      <c r="Y787" s="25" cm="1">
        <f t="array" ref="Y787">INDEX(毎月固定!E$28:F$59,日次!$F787,2)</f>
        <v>0</v>
      </c>
      <c r="Z787" s="29">
        <f t="shared" si="180"/>
        <v>0</v>
      </c>
      <c r="AA787" s="29">
        <f t="shared" si="181"/>
        <v>0</v>
      </c>
      <c r="AH787" s="25" cm="1">
        <f t="array" ref="AH787">INDEX(毎月固定!I$28:J$59,日次!$F787,2)</f>
        <v>0</v>
      </c>
      <c r="AI787" s="29">
        <f t="shared" si="182"/>
        <v>0</v>
      </c>
      <c r="AJ787" s="29">
        <f t="shared" si="183"/>
        <v>0</v>
      </c>
      <c r="AO787" s="29">
        <f t="shared" si="184"/>
        <v>0</v>
      </c>
      <c r="AP787" s="29">
        <f t="shared" si="185"/>
        <v>0</v>
      </c>
    </row>
    <row r="788" spans="1:42" x14ac:dyDescent="0.45">
      <c r="A788" s="26">
        <f t="shared" si="174"/>
        <v>786</v>
      </c>
      <c r="B788" s="24">
        <f t="shared" si="175"/>
        <v>46867</v>
      </c>
      <c r="C788" s="23">
        <f t="shared" si="171"/>
        <v>1</v>
      </c>
      <c r="D788" s="23">
        <f t="shared" si="172"/>
        <v>2028</v>
      </c>
      <c r="E788" s="23">
        <f t="shared" si="176"/>
        <v>4</v>
      </c>
      <c r="F788" s="23">
        <f t="shared" si="177"/>
        <v>24</v>
      </c>
      <c r="G788" s="23" t="str">
        <f t="shared" si="173"/>
        <v/>
      </c>
      <c r="H788" s="29">
        <f t="shared" si="178"/>
        <v>0</v>
      </c>
      <c r="N788" s="25" cm="1">
        <f t="array" ref="N788">INDEX(毎月固定!A$28:B$59,日次!$F788,2)</f>
        <v>0</v>
      </c>
      <c r="O788" s="29">
        <f t="shared" si="179"/>
        <v>0</v>
      </c>
      <c r="Y788" s="25" cm="1">
        <f t="array" ref="Y788">INDEX(毎月固定!E$28:F$59,日次!$F788,2)</f>
        <v>0</v>
      </c>
      <c r="Z788" s="29">
        <f t="shared" si="180"/>
        <v>0</v>
      </c>
      <c r="AA788" s="29">
        <f t="shared" si="181"/>
        <v>0</v>
      </c>
      <c r="AH788" s="25" cm="1">
        <f t="array" ref="AH788">INDEX(毎月固定!I$28:J$59,日次!$F788,2)</f>
        <v>0</v>
      </c>
      <c r="AI788" s="29">
        <f t="shared" si="182"/>
        <v>0</v>
      </c>
      <c r="AJ788" s="29">
        <f t="shared" si="183"/>
        <v>0</v>
      </c>
      <c r="AO788" s="29">
        <f t="shared" si="184"/>
        <v>0</v>
      </c>
      <c r="AP788" s="29">
        <f t="shared" si="185"/>
        <v>0</v>
      </c>
    </row>
    <row r="789" spans="1:42" x14ac:dyDescent="0.45">
      <c r="A789" s="26">
        <f t="shared" si="174"/>
        <v>787</v>
      </c>
      <c r="B789" s="24">
        <f t="shared" si="175"/>
        <v>46868</v>
      </c>
      <c r="C789" s="23">
        <f t="shared" si="171"/>
        <v>2</v>
      </c>
      <c r="D789" s="23">
        <f t="shared" si="172"/>
        <v>2028</v>
      </c>
      <c r="E789" s="23">
        <f t="shared" si="176"/>
        <v>4</v>
      </c>
      <c r="F789" s="23">
        <f t="shared" si="177"/>
        <v>25</v>
      </c>
      <c r="G789" s="23" t="str">
        <f t="shared" si="173"/>
        <v/>
      </c>
      <c r="H789" s="29">
        <f t="shared" si="178"/>
        <v>0</v>
      </c>
      <c r="N789" s="25" cm="1">
        <f t="array" ref="N789">INDEX(毎月固定!A$28:B$59,日次!$F789,2)</f>
        <v>0</v>
      </c>
      <c r="O789" s="29">
        <f t="shared" si="179"/>
        <v>0</v>
      </c>
      <c r="Y789" s="25" cm="1">
        <f t="array" ref="Y789">INDEX(毎月固定!E$28:F$59,日次!$F789,2)</f>
        <v>0</v>
      </c>
      <c r="Z789" s="29">
        <f t="shared" si="180"/>
        <v>0</v>
      </c>
      <c r="AA789" s="29">
        <f t="shared" si="181"/>
        <v>0</v>
      </c>
      <c r="AH789" s="25" cm="1">
        <f t="array" ref="AH789">INDEX(毎月固定!I$28:J$59,日次!$F789,2)</f>
        <v>0</v>
      </c>
      <c r="AI789" s="29">
        <f t="shared" si="182"/>
        <v>0</v>
      </c>
      <c r="AJ789" s="29">
        <f t="shared" si="183"/>
        <v>0</v>
      </c>
      <c r="AO789" s="29">
        <f t="shared" si="184"/>
        <v>0</v>
      </c>
      <c r="AP789" s="29">
        <f t="shared" si="185"/>
        <v>0</v>
      </c>
    </row>
    <row r="790" spans="1:42" x14ac:dyDescent="0.45">
      <c r="A790" s="26">
        <f t="shared" si="174"/>
        <v>788</v>
      </c>
      <c r="B790" s="24">
        <f t="shared" si="175"/>
        <v>46869</v>
      </c>
      <c r="C790" s="23">
        <f t="shared" si="171"/>
        <v>3</v>
      </c>
      <c r="D790" s="23">
        <f t="shared" si="172"/>
        <v>2028</v>
      </c>
      <c r="E790" s="23">
        <f t="shared" si="176"/>
        <v>4</v>
      </c>
      <c r="F790" s="23">
        <f t="shared" si="177"/>
        <v>26</v>
      </c>
      <c r="G790" s="23" t="str">
        <f t="shared" si="173"/>
        <v/>
      </c>
      <c r="H790" s="29">
        <f t="shared" si="178"/>
        <v>0</v>
      </c>
      <c r="N790" s="25" cm="1">
        <f t="array" ref="N790">INDEX(毎月固定!A$28:B$59,日次!$F790,2)</f>
        <v>0</v>
      </c>
      <c r="O790" s="29">
        <f t="shared" si="179"/>
        <v>0</v>
      </c>
      <c r="Y790" s="25" cm="1">
        <f t="array" ref="Y790">INDEX(毎月固定!E$28:F$59,日次!$F790,2)</f>
        <v>0</v>
      </c>
      <c r="Z790" s="29">
        <f t="shared" si="180"/>
        <v>0</v>
      </c>
      <c r="AA790" s="29">
        <f t="shared" si="181"/>
        <v>0</v>
      </c>
      <c r="AH790" s="25" cm="1">
        <f t="array" ref="AH790">INDEX(毎月固定!I$28:J$59,日次!$F790,2)</f>
        <v>0</v>
      </c>
      <c r="AI790" s="29">
        <f t="shared" si="182"/>
        <v>0</v>
      </c>
      <c r="AJ790" s="29">
        <f t="shared" si="183"/>
        <v>0</v>
      </c>
      <c r="AO790" s="29">
        <f t="shared" si="184"/>
        <v>0</v>
      </c>
      <c r="AP790" s="29">
        <f t="shared" si="185"/>
        <v>0</v>
      </c>
    </row>
    <row r="791" spans="1:42" x14ac:dyDescent="0.45">
      <c r="A791" s="26">
        <f t="shared" si="174"/>
        <v>789</v>
      </c>
      <c r="B791" s="24">
        <f t="shared" si="175"/>
        <v>46870</v>
      </c>
      <c r="C791" s="23">
        <f t="shared" si="171"/>
        <v>4</v>
      </c>
      <c r="D791" s="23">
        <f t="shared" si="172"/>
        <v>2028</v>
      </c>
      <c r="E791" s="23">
        <f t="shared" si="176"/>
        <v>4</v>
      </c>
      <c r="F791" s="23">
        <f t="shared" si="177"/>
        <v>27</v>
      </c>
      <c r="G791" s="23" t="str">
        <f t="shared" si="173"/>
        <v/>
      </c>
      <c r="H791" s="29">
        <f t="shared" si="178"/>
        <v>0</v>
      </c>
      <c r="N791" s="25" cm="1">
        <f t="array" ref="N791">INDEX(毎月固定!A$28:B$59,日次!$F791,2)</f>
        <v>0</v>
      </c>
      <c r="O791" s="29">
        <f t="shared" si="179"/>
        <v>0</v>
      </c>
      <c r="Y791" s="25" cm="1">
        <f t="array" ref="Y791">INDEX(毎月固定!E$28:F$59,日次!$F791,2)</f>
        <v>0</v>
      </c>
      <c r="Z791" s="29">
        <f t="shared" si="180"/>
        <v>0</v>
      </c>
      <c r="AA791" s="29">
        <f t="shared" si="181"/>
        <v>0</v>
      </c>
      <c r="AH791" s="25" cm="1">
        <f t="array" ref="AH791">INDEX(毎月固定!I$28:J$59,日次!$F791,2)</f>
        <v>0</v>
      </c>
      <c r="AI791" s="29">
        <f t="shared" si="182"/>
        <v>0</v>
      </c>
      <c r="AJ791" s="29">
        <f t="shared" si="183"/>
        <v>0</v>
      </c>
      <c r="AO791" s="29">
        <f t="shared" si="184"/>
        <v>0</v>
      </c>
      <c r="AP791" s="29">
        <f t="shared" si="185"/>
        <v>0</v>
      </c>
    </row>
    <row r="792" spans="1:42" x14ac:dyDescent="0.45">
      <c r="A792" s="26">
        <f t="shared" si="174"/>
        <v>790</v>
      </c>
      <c r="B792" s="24">
        <f t="shared" si="175"/>
        <v>46871</v>
      </c>
      <c r="C792" s="23">
        <f t="shared" si="171"/>
        <v>5</v>
      </c>
      <c r="D792" s="23">
        <f t="shared" si="172"/>
        <v>2028</v>
      </c>
      <c r="E792" s="23">
        <f t="shared" si="176"/>
        <v>4</v>
      </c>
      <c r="F792" s="23">
        <f t="shared" si="177"/>
        <v>28</v>
      </c>
      <c r="G792" s="23" t="str">
        <f t="shared" si="173"/>
        <v/>
      </c>
      <c r="H792" s="29">
        <f t="shared" si="178"/>
        <v>0</v>
      </c>
      <c r="N792" s="25" cm="1">
        <f t="array" ref="N792">INDEX(毎月固定!A$28:B$59,日次!$F792,2)</f>
        <v>0</v>
      </c>
      <c r="O792" s="29">
        <f t="shared" si="179"/>
        <v>0</v>
      </c>
      <c r="Y792" s="25" cm="1">
        <f t="array" ref="Y792">INDEX(毎月固定!E$28:F$59,日次!$F792,2)</f>
        <v>0</v>
      </c>
      <c r="Z792" s="29">
        <f t="shared" si="180"/>
        <v>0</v>
      </c>
      <c r="AA792" s="29">
        <f t="shared" si="181"/>
        <v>0</v>
      </c>
      <c r="AH792" s="25" cm="1">
        <f t="array" ref="AH792">INDEX(毎月固定!I$28:J$59,日次!$F792,2)</f>
        <v>0</v>
      </c>
      <c r="AI792" s="29">
        <f t="shared" si="182"/>
        <v>0</v>
      </c>
      <c r="AJ792" s="29">
        <f t="shared" si="183"/>
        <v>0</v>
      </c>
      <c r="AO792" s="29">
        <f t="shared" si="184"/>
        <v>0</v>
      </c>
      <c r="AP792" s="29">
        <f t="shared" si="185"/>
        <v>0</v>
      </c>
    </row>
    <row r="793" spans="1:42" x14ac:dyDescent="0.45">
      <c r="A793" s="26">
        <f t="shared" si="174"/>
        <v>791</v>
      </c>
      <c r="B793" s="24">
        <f t="shared" si="175"/>
        <v>46872</v>
      </c>
      <c r="C793" s="23">
        <f t="shared" si="171"/>
        <v>6</v>
      </c>
      <c r="D793" s="23">
        <f t="shared" si="172"/>
        <v>2028</v>
      </c>
      <c r="E793" s="23">
        <f t="shared" si="176"/>
        <v>4</v>
      </c>
      <c r="F793" s="23">
        <f t="shared" si="177"/>
        <v>29</v>
      </c>
      <c r="G793" s="23" t="str">
        <f t="shared" si="173"/>
        <v/>
      </c>
      <c r="H793" s="29">
        <f t="shared" si="178"/>
        <v>0</v>
      </c>
      <c r="N793" s="25" cm="1">
        <f t="array" ref="N793">INDEX(毎月固定!A$28:B$59,日次!$F793,2)</f>
        <v>0</v>
      </c>
      <c r="O793" s="29">
        <f t="shared" si="179"/>
        <v>0</v>
      </c>
      <c r="Y793" s="25" cm="1">
        <f t="array" ref="Y793">INDEX(毎月固定!E$28:F$59,日次!$F793,2)</f>
        <v>0</v>
      </c>
      <c r="Z793" s="29">
        <f t="shared" si="180"/>
        <v>0</v>
      </c>
      <c r="AA793" s="29">
        <f t="shared" si="181"/>
        <v>0</v>
      </c>
      <c r="AH793" s="25" cm="1">
        <f t="array" ref="AH793">INDEX(毎月固定!I$28:J$59,日次!$F793,2)</f>
        <v>0</v>
      </c>
      <c r="AI793" s="29">
        <f t="shared" si="182"/>
        <v>0</v>
      </c>
      <c r="AJ793" s="29">
        <f t="shared" si="183"/>
        <v>0</v>
      </c>
      <c r="AO793" s="29">
        <f t="shared" si="184"/>
        <v>0</v>
      </c>
      <c r="AP793" s="29">
        <f t="shared" si="185"/>
        <v>0</v>
      </c>
    </row>
    <row r="794" spans="1:42" x14ac:dyDescent="0.45">
      <c r="A794" s="26">
        <f t="shared" si="174"/>
        <v>792</v>
      </c>
      <c r="B794" s="24">
        <f t="shared" si="175"/>
        <v>46873</v>
      </c>
      <c r="C794" s="23">
        <f t="shared" si="171"/>
        <v>7</v>
      </c>
      <c r="D794" s="23">
        <f t="shared" si="172"/>
        <v>2028</v>
      </c>
      <c r="E794" s="23">
        <f t="shared" si="176"/>
        <v>4</v>
      </c>
      <c r="F794" s="23">
        <f t="shared" si="177"/>
        <v>32</v>
      </c>
      <c r="G794" s="23">
        <f t="shared" si="173"/>
        <v>1</v>
      </c>
      <c r="H794" s="29">
        <f t="shared" si="178"/>
        <v>0</v>
      </c>
      <c r="N794" s="25" cm="1">
        <f t="array" ref="N794">INDEX(毎月固定!A$28:B$59,日次!$F794,2)</f>
        <v>0</v>
      </c>
      <c r="O794" s="29">
        <f t="shared" si="179"/>
        <v>0</v>
      </c>
      <c r="Y794" s="25" cm="1">
        <f t="array" ref="Y794">INDEX(毎月固定!E$28:F$59,日次!$F794,2)</f>
        <v>0</v>
      </c>
      <c r="Z794" s="29">
        <f t="shared" si="180"/>
        <v>0</v>
      </c>
      <c r="AA794" s="29">
        <f t="shared" si="181"/>
        <v>0</v>
      </c>
      <c r="AH794" s="25" cm="1">
        <f t="array" ref="AH794">INDEX(毎月固定!I$28:J$59,日次!$F794,2)</f>
        <v>0</v>
      </c>
      <c r="AI794" s="29">
        <f t="shared" si="182"/>
        <v>0</v>
      </c>
      <c r="AJ794" s="29">
        <f t="shared" si="183"/>
        <v>0</v>
      </c>
      <c r="AO794" s="29">
        <f t="shared" si="184"/>
        <v>0</v>
      </c>
      <c r="AP794" s="29">
        <f t="shared" si="185"/>
        <v>0</v>
      </c>
    </row>
    <row r="795" spans="1:42" x14ac:dyDescent="0.45">
      <c r="A795" s="26">
        <f t="shared" si="174"/>
        <v>793</v>
      </c>
      <c r="B795" s="24">
        <f t="shared" si="175"/>
        <v>46874</v>
      </c>
      <c r="C795" s="23">
        <f t="shared" si="171"/>
        <v>1</v>
      </c>
      <c r="D795" s="23">
        <f t="shared" si="172"/>
        <v>2028</v>
      </c>
      <c r="E795" s="23">
        <f t="shared" si="176"/>
        <v>5</v>
      </c>
      <c r="F795" s="23">
        <f t="shared" si="177"/>
        <v>1</v>
      </c>
      <c r="G795" s="23" t="str">
        <f t="shared" si="173"/>
        <v/>
      </c>
      <c r="H795" s="29">
        <f t="shared" si="178"/>
        <v>0</v>
      </c>
      <c r="N795" s="25" cm="1">
        <f t="array" ref="N795">INDEX(毎月固定!A$28:B$59,日次!$F795,2)</f>
        <v>0</v>
      </c>
      <c r="O795" s="29">
        <f t="shared" si="179"/>
        <v>0</v>
      </c>
      <c r="Y795" s="25" cm="1">
        <f t="array" ref="Y795">INDEX(毎月固定!E$28:F$59,日次!$F795,2)</f>
        <v>0</v>
      </c>
      <c r="Z795" s="29">
        <f t="shared" si="180"/>
        <v>0</v>
      </c>
      <c r="AA795" s="29">
        <f t="shared" si="181"/>
        <v>0</v>
      </c>
      <c r="AH795" s="25" cm="1">
        <f t="array" ref="AH795">INDEX(毎月固定!I$28:J$59,日次!$F795,2)</f>
        <v>0</v>
      </c>
      <c r="AI795" s="29">
        <f t="shared" si="182"/>
        <v>0</v>
      </c>
      <c r="AJ795" s="29">
        <f t="shared" si="183"/>
        <v>0</v>
      </c>
      <c r="AO795" s="29">
        <f t="shared" si="184"/>
        <v>0</v>
      </c>
      <c r="AP795" s="29">
        <f t="shared" si="185"/>
        <v>0</v>
      </c>
    </row>
    <row r="796" spans="1:42" x14ac:dyDescent="0.45">
      <c r="A796" s="26">
        <f t="shared" si="174"/>
        <v>794</v>
      </c>
      <c r="B796" s="24">
        <f t="shared" si="175"/>
        <v>46875</v>
      </c>
      <c r="C796" s="23">
        <f t="shared" ref="C796:C859" si="186">WEEKDAY(B796,2)</f>
        <v>2</v>
      </c>
      <c r="D796" s="23">
        <f t="shared" ref="D796:D859" si="187">YEAR(B796)</f>
        <v>2028</v>
      </c>
      <c r="E796" s="23">
        <f t="shared" si="176"/>
        <v>5</v>
      </c>
      <c r="F796" s="23">
        <f t="shared" si="177"/>
        <v>2</v>
      </c>
      <c r="G796" s="23" t="str">
        <f t="shared" ref="G796:G859" si="188">IF(F797=1,1,"")</f>
        <v/>
      </c>
      <c r="H796" s="29">
        <f t="shared" si="178"/>
        <v>0</v>
      </c>
      <c r="N796" s="25" cm="1">
        <f t="array" ref="N796">INDEX(毎月固定!A$28:B$59,日次!$F796,2)</f>
        <v>0</v>
      </c>
      <c r="O796" s="29">
        <f t="shared" si="179"/>
        <v>0</v>
      </c>
      <c r="Y796" s="25" cm="1">
        <f t="array" ref="Y796">INDEX(毎月固定!E$28:F$59,日次!$F796,2)</f>
        <v>0</v>
      </c>
      <c r="Z796" s="29">
        <f t="shared" si="180"/>
        <v>0</v>
      </c>
      <c r="AA796" s="29">
        <f t="shared" si="181"/>
        <v>0</v>
      </c>
      <c r="AH796" s="25" cm="1">
        <f t="array" ref="AH796">INDEX(毎月固定!I$28:J$59,日次!$F796,2)</f>
        <v>0</v>
      </c>
      <c r="AI796" s="29">
        <f t="shared" si="182"/>
        <v>0</v>
      </c>
      <c r="AJ796" s="29">
        <f t="shared" si="183"/>
        <v>0</v>
      </c>
      <c r="AO796" s="29">
        <f t="shared" si="184"/>
        <v>0</v>
      </c>
      <c r="AP796" s="29">
        <f t="shared" si="185"/>
        <v>0</v>
      </c>
    </row>
    <row r="797" spans="1:42" x14ac:dyDescent="0.45">
      <c r="A797" s="26">
        <f t="shared" ref="A797:A860" si="189">A796+1</f>
        <v>795</v>
      </c>
      <c r="B797" s="24">
        <f t="shared" ref="B797:B860" si="190">B796+1</f>
        <v>46876</v>
      </c>
      <c r="C797" s="23">
        <f t="shared" si="186"/>
        <v>3</v>
      </c>
      <c r="D797" s="23">
        <f t="shared" si="187"/>
        <v>2028</v>
      </c>
      <c r="E797" s="23">
        <f t="shared" ref="E797:E860" si="191">MONTH(B797)</f>
        <v>5</v>
      </c>
      <c r="F797" s="23">
        <f t="shared" ref="F797:F860" si="192">IF(G797=1,32,DAY(B797))</f>
        <v>3</v>
      </c>
      <c r="G797" s="23" t="str">
        <f t="shared" si="188"/>
        <v/>
      </c>
      <c r="H797" s="29">
        <f t="shared" ref="H797:H860" si="193">AJ796</f>
        <v>0</v>
      </c>
      <c r="N797" s="25" cm="1">
        <f t="array" ref="N797">INDEX(毎月固定!A$28:B$59,日次!$F797,2)</f>
        <v>0</v>
      </c>
      <c r="O797" s="29">
        <f t="shared" ref="O797:O860" si="194">SUM(I797:L797,N797)</f>
        <v>0</v>
      </c>
      <c r="Y797" s="25" cm="1">
        <f t="array" ref="Y797">INDEX(毎月固定!E$28:F$59,日次!$F797,2)</f>
        <v>0</v>
      </c>
      <c r="Z797" s="29">
        <f t="shared" ref="Z797:Z860" si="195">SUM(P797:R797,T797:W797,Y797)</f>
        <v>0</v>
      </c>
      <c r="AA797" s="29">
        <f t="shared" ref="AA797:AA860" si="196">H797+O797-Z797</f>
        <v>0</v>
      </c>
      <c r="AH797" s="25" cm="1">
        <f t="array" ref="AH797">INDEX(毎月固定!I$28:J$59,日次!$F797,2)</f>
        <v>0</v>
      </c>
      <c r="AI797" s="29">
        <f t="shared" si="182"/>
        <v>0</v>
      </c>
      <c r="AJ797" s="29">
        <f t="shared" si="183"/>
        <v>0</v>
      </c>
      <c r="AO797" s="29">
        <f t="shared" si="184"/>
        <v>0</v>
      </c>
      <c r="AP797" s="29">
        <f t="shared" si="185"/>
        <v>0</v>
      </c>
    </row>
    <row r="798" spans="1:42" x14ac:dyDescent="0.45">
      <c r="A798" s="26">
        <f t="shared" si="189"/>
        <v>796</v>
      </c>
      <c r="B798" s="24">
        <f t="shared" si="190"/>
        <v>46877</v>
      </c>
      <c r="C798" s="23">
        <f t="shared" si="186"/>
        <v>4</v>
      </c>
      <c r="D798" s="23">
        <f t="shared" si="187"/>
        <v>2028</v>
      </c>
      <c r="E798" s="23">
        <f t="shared" si="191"/>
        <v>5</v>
      </c>
      <c r="F798" s="23">
        <f t="shared" si="192"/>
        <v>4</v>
      </c>
      <c r="G798" s="23" t="str">
        <f t="shared" si="188"/>
        <v/>
      </c>
      <c r="H798" s="29">
        <f t="shared" si="193"/>
        <v>0</v>
      </c>
      <c r="N798" s="25" cm="1">
        <f t="array" ref="N798">INDEX(毎月固定!A$28:B$59,日次!$F798,2)</f>
        <v>0</v>
      </c>
      <c r="O798" s="29">
        <f t="shared" si="194"/>
        <v>0</v>
      </c>
      <c r="Y798" s="25" cm="1">
        <f t="array" ref="Y798">INDEX(毎月固定!E$28:F$59,日次!$F798,2)</f>
        <v>0</v>
      </c>
      <c r="Z798" s="29">
        <f t="shared" si="195"/>
        <v>0</v>
      </c>
      <c r="AA798" s="29">
        <f t="shared" si="196"/>
        <v>0</v>
      </c>
      <c r="AH798" s="25" cm="1">
        <f t="array" ref="AH798">INDEX(毎月固定!I$28:J$59,日次!$F798,2)</f>
        <v>0</v>
      </c>
      <c r="AI798" s="29">
        <f t="shared" si="182"/>
        <v>0</v>
      </c>
      <c r="AJ798" s="29">
        <f t="shared" si="183"/>
        <v>0</v>
      </c>
      <c r="AO798" s="29">
        <f t="shared" si="184"/>
        <v>0</v>
      </c>
      <c r="AP798" s="29">
        <f t="shared" si="185"/>
        <v>0</v>
      </c>
    </row>
    <row r="799" spans="1:42" x14ac:dyDescent="0.45">
      <c r="A799" s="26">
        <f t="shared" si="189"/>
        <v>797</v>
      </c>
      <c r="B799" s="24">
        <f t="shared" si="190"/>
        <v>46878</v>
      </c>
      <c r="C799" s="23">
        <f t="shared" si="186"/>
        <v>5</v>
      </c>
      <c r="D799" s="23">
        <f t="shared" si="187"/>
        <v>2028</v>
      </c>
      <c r="E799" s="23">
        <f t="shared" si="191"/>
        <v>5</v>
      </c>
      <c r="F799" s="23">
        <f t="shared" si="192"/>
        <v>5</v>
      </c>
      <c r="G799" s="23" t="str">
        <f t="shared" si="188"/>
        <v/>
      </c>
      <c r="H799" s="29">
        <f t="shared" si="193"/>
        <v>0</v>
      </c>
      <c r="N799" s="25" cm="1">
        <f t="array" ref="N799">INDEX(毎月固定!A$28:B$59,日次!$F799,2)</f>
        <v>0</v>
      </c>
      <c r="O799" s="29">
        <f t="shared" si="194"/>
        <v>0</v>
      </c>
      <c r="Y799" s="25" cm="1">
        <f t="array" ref="Y799">INDEX(毎月固定!E$28:F$59,日次!$F799,2)</f>
        <v>0</v>
      </c>
      <c r="Z799" s="29">
        <f t="shared" si="195"/>
        <v>0</v>
      </c>
      <c r="AA799" s="29">
        <f t="shared" si="196"/>
        <v>0</v>
      </c>
      <c r="AH799" s="25" cm="1">
        <f t="array" ref="AH799">INDEX(毎月固定!I$28:J$59,日次!$F799,2)</f>
        <v>0</v>
      </c>
      <c r="AI799" s="29">
        <f t="shared" si="182"/>
        <v>0</v>
      </c>
      <c r="AJ799" s="29">
        <f t="shared" si="183"/>
        <v>0</v>
      </c>
      <c r="AO799" s="29">
        <f t="shared" si="184"/>
        <v>0</v>
      </c>
      <c r="AP799" s="29">
        <f t="shared" si="185"/>
        <v>0</v>
      </c>
    </row>
    <row r="800" spans="1:42" x14ac:dyDescent="0.45">
      <c r="A800" s="26">
        <f t="shared" si="189"/>
        <v>798</v>
      </c>
      <c r="B800" s="24">
        <f t="shared" si="190"/>
        <v>46879</v>
      </c>
      <c r="C800" s="23">
        <f t="shared" si="186"/>
        <v>6</v>
      </c>
      <c r="D800" s="23">
        <f t="shared" si="187"/>
        <v>2028</v>
      </c>
      <c r="E800" s="23">
        <f t="shared" si="191"/>
        <v>5</v>
      </c>
      <c r="F800" s="23">
        <f t="shared" si="192"/>
        <v>6</v>
      </c>
      <c r="G800" s="23" t="str">
        <f t="shared" si="188"/>
        <v/>
      </c>
      <c r="H800" s="29">
        <f t="shared" si="193"/>
        <v>0</v>
      </c>
      <c r="N800" s="25" cm="1">
        <f t="array" ref="N800">INDEX(毎月固定!A$28:B$59,日次!$F800,2)</f>
        <v>0</v>
      </c>
      <c r="O800" s="29">
        <f t="shared" si="194"/>
        <v>0</v>
      </c>
      <c r="Y800" s="25" cm="1">
        <f t="array" ref="Y800">INDEX(毎月固定!E$28:F$59,日次!$F800,2)</f>
        <v>0</v>
      </c>
      <c r="Z800" s="29">
        <f t="shared" si="195"/>
        <v>0</v>
      </c>
      <c r="AA800" s="29">
        <f t="shared" si="196"/>
        <v>0</v>
      </c>
      <c r="AH800" s="25" cm="1">
        <f t="array" ref="AH800">INDEX(毎月固定!I$28:J$59,日次!$F800,2)</f>
        <v>0</v>
      </c>
      <c r="AI800" s="29">
        <f t="shared" si="182"/>
        <v>0</v>
      </c>
      <c r="AJ800" s="29">
        <f t="shared" si="183"/>
        <v>0</v>
      </c>
      <c r="AO800" s="29">
        <f t="shared" si="184"/>
        <v>0</v>
      </c>
      <c r="AP800" s="29">
        <f t="shared" si="185"/>
        <v>0</v>
      </c>
    </row>
    <row r="801" spans="1:42" x14ac:dyDescent="0.45">
      <c r="A801" s="26">
        <f t="shared" si="189"/>
        <v>799</v>
      </c>
      <c r="B801" s="24">
        <f t="shared" si="190"/>
        <v>46880</v>
      </c>
      <c r="C801" s="23">
        <f t="shared" si="186"/>
        <v>7</v>
      </c>
      <c r="D801" s="23">
        <f t="shared" si="187"/>
        <v>2028</v>
      </c>
      <c r="E801" s="23">
        <f t="shared" si="191"/>
        <v>5</v>
      </c>
      <c r="F801" s="23">
        <f t="shared" si="192"/>
        <v>7</v>
      </c>
      <c r="G801" s="23" t="str">
        <f t="shared" si="188"/>
        <v/>
      </c>
      <c r="H801" s="29">
        <f t="shared" si="193"/>
        <v>0</v>
      </c>
      <c r="N801" s="25" cm="1">
        <f t="array" ref="N801">INDEX(毎月固定!A$28:B$59,日次!$F801,2)</f>
        <v>0</v>
      </c>
      <c r="O801" s="29">
        <f t="shared" si="194"/>
        <v>0</v>
      </c>
      <c r="Y801" s="25" cm="1">
        <f t="array" ref="Y801">INDEX(毎月固定!E$28:F$59,日次!$F801,2)</f>
        <v>0</v>
      </c>
      <c r="Z801" s="29">
        <f t="shared" si="195"/>
        <v>0</v>
      </c>
      <c r="AA801" s="29">
        <f t="shared" si="196"/>
        <v>0</v>
      </c>
      <c r="AH801" s="25" cm="1">
        <f t="array" ref="AH801">INDEX(毎月固定!I$28:J$59,日次!$F801,2)</f>
        <v>0</v>
      </c>
      <c r="AI801" s="29">
        <f t="shared" si="182"/>
        <v>0</v>
      </c>
      <c r="AJ801" s="29">
        <f t="shared" si="183"/>
        <v>0</v>
      </c>
      <c r="AO801" s="29">
        <f t="shared" si="184"/>
        <v>0</v>
      </c>
      <c r="AP801" s="29">
        <f t="shared" si="185"/>
        <v>0</v>
      </c>
    </row>
    <row r="802" spans="1:42" x14ac:dyDescent="0.45">
      <c r="A802" s="26">
        <f t="shared" si="189"/>
        <v>800</v>
      </c>
      <c r="B802" s="24">
        <f t="shared" si="190"/>
        <v>46881</v>
      </c>
      <c r="C802" s="23">
        <f t="shared" si="186"/>
        <v>1</v>
      </c>
      <c r="D802" s="23">
        <f t="shared" si="187"/>
        <v>2028</v>
      </c>
      <c r="E802" s="23">
        <f t="shared" si="191"/>
        <v>5</v>
      </c>
      <c r="F802" s="23">
        <f t="shared" si="192"/>
        <v>8</v>
      </c>
      <c r="G802" s="23" t="str">
        <f t="shared" si="188"/>
        <v/>
      </c>
      <c r="H802" s="29">
        <f t="shared" si="193"/>
        <v>0</v>
      </c>
      <c r="N802" s="25" cm="1">
        <f t="array" ref="N802">INDEX(毎月固定!A$28:B$59,日次!$F802,2)</f>
        <v>0</v>
      </c>
      <c r="O802" s="29">
        <f t="shared" si="194"/>
        <v>0</v>
      </c>
      <c r="Y802" s="25" cm="1">
        <f t="array" ref="Y802">INDEX(毎月固定!E$28:F$59,日次!$F802,2)</f>
        <v>0</v>
      </c>
      <c r="Z802" s="29">
        <f t="shared" si="195"/>
        <v>0</v>
      </c>
      <c r="AA802" s="29">
        <f t="shared" si="196"/>
        <v>0</v>
      </c>
      <c r="AH802" s="25" cm="1">
        <f t="array" ref="AH802">INDEX(毎月固定!I$28:J$59,日次!$F802,2)</f>
        <v>0</v>
      </c>
      <c r="AI802" s="29">
        <f t="shared" si="182"/>
        <v>0</v>
      </c>
      <c r="AJ802" s="29">
        <f t="shared" si="183"/>
        <v>0</v>
      </c>
      <c r="AO802" s="29">
        <f t="shared" si="184"/>
        <v>0</v>
      </c>
      <c r="AP802" s="29">
        <f t="shared" si="185"/>
        <v>0</v>
      </c>
    </row>
    <row r="803" spans="1:42" x14ac:dyDescent="0.45">
      <c r="A803" s="26">
        <f t="shared" si="189"/>
        <v>801</v>
      </c>
      <c r="B803" s="24">
        <f t="shared" si="190"/>
        <v>46882</v>
      </c>
      <c r="C803" s="23">
        <f t="shared" si="186"/>
        <v>2</v>
      </c>
      <c r="D803" s="23">
        <f t="shared" si="187"/>
        <v>2028</v>
      </c>
      <c r="E803" s="23">
        <f t="shared" si="191"/>
        <v>5</v>
      </c>
      <c r="F803" s="23">
        <f t="shared" si="192"/>
        <v>9</v>
      </c>
      <c r="G803" s="23" t="str">
        <f t="shared" si="188"/>
        <v/>
      </c>
      <c r="H803" s="29">
        <f t="shared" si="193"/>
        <v>0</v>
      </c>
      <c r="N803" s="25" cm="1">
        <f t="array" ref="N803">INDEX(毎月固定!A$28:B$59,日次!$F803,2)</f>
        <v>0</v>
      </c>
      <c r="O803" s="29">
        <f t="shared" si="194"/>
        <v>0</v>
      </c>
      <c r="Y803" s="25" cm="1">
        <f t="array" ref="Y803">INDEX(毎月固定!E$28:F$59,日次!$F803,2)</f>
        <v>0</v>
      </c>
      <c r="Z803" s="29">
        <f t="shared" si="195"/>
        <v>0</v>
      </c>
      <c r="AA803" s="29">
        <f t="shared" si="196"/>
        <v>0</v>
      </c>
      <c r="AH803" s="25" cm="1">
        <f t="array" ref="AH803">INDEX(毎月固定!I$28:J$59,日次!$F803,2)</f>
        <v>0</v>
      </c>
      <c r="AI803" s="29">
        <f t="shared" si="182"/>
        <v>0</v>
      </c>
      <c r="AJ803" s="29">
        <f t="shared" si="183"/>
        <v>0</v>
      </c>
      <c r="AO803" s="29">
        <f t="shared" si="184"/>
        <v>0</v>
      </c>
      <c r="AP803" s="29">
        <f t="shared" si="185"/>
        <v>0</v>
      </c>
    </row>
    <row r="804" spans="1:42" x14ac:dyDescent="0.45">
      <c r="A804" s="26">
        <f t="shared" si="189"/>
        <v>802</v>
      </c>
      <c r="B804" s="24">
        <f t="shared" si="190"/>
        <v>46883</v>
      </c>
      <c r="C804" s="23">
        <f t="shared" si="186"/>
        <v>3</v>
      </c>
      <c r="D804" s="23">
        <f t="shared" si="187"/>
        <v>2028</v>
      </c>
      <c r="E804" s="23">
        <f t="shared" si="191"/>
        <v>5</v>
      </c>
      <c r="F804" s="23">
        <f t="shared" si="192"/>
        <v>10</v>
      </c>
      <c r="G804" s="23" t="str">
        <f t="shared" si="188"/>
        <v/>
      </c>
      <c r="H804" s="29">
        <f t="shared" si="193"/>
        <v>0</v>
      </c>
      <c r="N804" s="25" cm="1">
        <f t="array" ref="N804">INDEX(毎月固定!A$28:B$59,日次!$F804,2)</f>
        <v>0</v>
      </c>
      <c r="O804" s="29">
        <f t="shared" si="194"/>
        <v>0</v>
      </c>
      <c r="Y804" s="25" cm="1">
        <f t="array" ref="Y804">INDEX(毎月固定!E$28:F$59,日次!$F804,2)</f>
        <v>0</v>
      </c>
      <c r="Z804" s="29">
        <f t="shared" si="195"/>
        <v>0</v>
      </c>
      <c r="AA804" s="29">
        <f t="shared" si="196"/>
        <v>0</v>
      </c>
      <c r="AH804" s="25" cm="1">
        <f t="array" ref="AH804">INDEX(毎月固定!I$28:J$59,日次!$F804,2)</f>
        <v>0</v>
      </c>
      <c r="AI804" s="29">
        <f t="shared" si="182"/>
        <v>0</v>
      </c>
      <c r="AJ804" s="29">
        <f t="shared" si="183"/>
        <v>0</v>
      </c>
      <c r="AO804" s="29">
        <f t="shared" si="184"/>
        <v>0</v>
      </c>
      <c r="AP804" s="29">
        <f t="shared" si="185"/>
        <v>0</v>
      </c>
    </row>
    <row r="805" spans="1:42" x14ac:dyDescent="0.45">
      <c r="A805" s="26">
        <f t="shared" si="189"/>
        <v>803</v>
      </c>
      <c r="B805" s="24">
        <f t="shared" si="190"/>
        <v>46884</v>
      </c>
      <c r="C805" s="23">
        <f t="shared" si="186"/>
        <v>4</v>
      </c>
      <c r="D805" s="23">
        <f t="shared" si="187"/>
        <v>2028</v>
      </c>
      <c r="E805" s="23">
        <f t="shared" si="191"/>
        <v>5</v>
      </c>
      <c r="F805" s="23">
        <f t="shared" si="192"/>
        <v>11</v>
      </c>
      <c r="G805" s="23" t="str">
        <f t="shared" si="188"/>
        <v/>
      </c>
      <c r="H805" s="29">
        <f t="shared" si="193"/>
        <v>0</v>
      </c>
      <c r="N805" s="25" cm="1">
        <f t="array" ref="N805">INDEX(毎月固定!A$28:B$59,日次!$F805,2)</f>
        <v>0</v>
      </c>
      <c r="O805" s="29">
        <f t="shared" si="194"/>
        <v>0</v>
      </c>
      <c r="Y805" s="25" cm="1">
        <f t="array" ref="Y805">INDEX(毎月固定!E$28:F$59,日次!$F805,2)</f>
        <v>0</v>
      </c>
      <c r="Z805" s="29">
        <f t="shared" si="195"/>
        <v>0</v>
      </c>
      <c r="AA805" s="29">
        <f t="shared" si="196"/>
        <v>0</v>
      </c>
      <c r="AH805" s="25" cm="1">
        <f t="array" ref="AH805">INDEX(毎月固定!I$28:J$59,日次!$F805,2)</f>
        <v>0</v>
      </c>
      <c r="AI805" s="29">
        <f t="shared" si="182"/>
        <v>0</v>
      </c>
      <c r="AJ805" s="29">
        <f t="shared" si="183"/>
        <v>0</v>
      </c>
      <c r="AO805" s="29">
        <f t="shared" si="184"/>
        <v>0</v>
      </c>
      <c r="AP805" s="29">
        <f t="shared" si="185"/>
        <v>0</v>
      </c>
    </row>
    <row r="806" spans="1:42" x14ac:dyDescent="0.45">
      <c r="A806" s="26">
        <f t="shared" si="189"/>
        <v>804</v>
      </c>
      <c r="B806" s="24">
        <f t="shared" si="190"/>
        <v>46885</v>
      </c>
      <c r="C806" s="23">
        <f t="shared" si="186"/>
        <v>5</v>
      </c>
      <c r="D806" s="23">
        <f t="shared" si="187"/>
        <v>2028</v>
      </c>
      <c r="E806" s="23">
        <f t="shared" si="191"/>
        <v>5</v>
      </c>
      <c r="F806" s="23">
        <f t="shared" si="192"/>
        <v>12</v>
      </c>
      <c r="G806" s="23" t="str">
        <f t="shared" si="188"/>
        <v/>
      </c>
      <c r="H806" s="29">
        <f t="shared" si="193"/>
        <v>0</v>
      </c>
      <c r="N806" s="25" cm="1">
        <f t="array" ref="N806">INDEX(毎月固定!A$28:B$59,日次!$F806,2)</f>
        <v>0</v>
      </c>
      <c r="O806" s="29">
        <f t="shared" si="194"/>
        <v>0</v>
      </c>
      <c r="Y806" s="25" cm="1">
        <f t="array" ref="Y806">INDEX(毎月固定!E$28:F$59,日次!$F806,2)</f>
        <v>0</v>
      </c>
      <c r="Z806" s="29">
        <f t="shared" si="195"/>
        <v>0</v>
      </c>
      <c r="AA806" s="29">
        <f t="shared" si="196"/>
        <v>0</v>
      </c>
      <c r="AH806" s="25" cm="1">
        <f t="array" ref="AH806">INDEX(毎月固定!I$28:J$59,日次!$F806,2)</f>
        <v>0</v>
      </c>
      <c r="AI806" s="29">
        <f t="shared" si="182"/>
        <v>0</v>
      </c>
      <c r="AJ806" s="29">
        <f t="shared" si="183"/>
        <v>0</v>
      </c>
      <c r="AO806" s="29">
        <f t="shared" si="184"/>
        <v>0</v>
      </c>
      <c r="AP806" s="29">
        <f t="shared" si="185"/>
        <v>0</v>
      </c>
    </row>
    <row r="807" spans="1:42" x14ac:dyDescent="0.45">
      <c r="A807" s="26">
        <f t="shared" si="189"/>
        <v>805</v>
      </c>
      <c r="B807" s="24">
        <f t="shared" si="190"/>
        <v>46886</v>
      </c>
      <c r="C807" s="23">
        <f t="shared" si="186"/>
        <v>6</v>
      </c>
      <c r="D807" s="23">
        <f t="shared" si="187"/>
        <v>2028</v>
      </c>
      <c r="E807" s="23">
        <f t="shared" si="191"/>
        <v>5</v>
      </c>
      <c r="F807" s="23">
        <f t="shared" si="192"/>
        <v>13</v>
      </c>
      <c r="G807" s="23" t="str">
        <f t="shared" si="188"/>
        <v/>
      </c>
      <c r="H807" s="29">
        <f t="shared" si="193"/>
        <v>0</v>
      </c>
      <c r="N807" s="25" cm="1">
        <f t="array" ref="N807">INDEX(毎月固定!A$28:B$59,日次!$F807,2)</f>
        <v>0</v>
      </c>
      <c r="O807" s="29">
        <f t="shared" si="194"/>
        <v>0</v>
      </c>
      <c r="Y807" s="25" cm="1">
        <f t="array" ref="Y807">INDEX(毎月固定!E$28:F$59,日次!$F807,2)</f>
        <v>0</v>
      </c>
      <c r="Z807" s="29">
        <f t="shared" si="195"/>
        <v>0</v>
      </c>
      <c r="AA807" s="29">
        <f t="shared" si="196"/>
        <v>0</v>
      </c>
      <c r="AH807" s="25" cm="1">
        <f t="array" ref="AH807">INDEX(毎月固定!I$28:J$59,日次!$F807,2)</f>
        <v>0</v>
      </c>
      <c r="AI807" s="29">
        <f t="shared" si="182"/>
        <v>0</v>
      </c>
      <c r="AJ807" s="29">
        <f t="shared" si="183"/>
        <v>0</v>
      </c>
      <c r="AO807" s="29">
        <f t="shared" si="184"/>
        <v>0</v>
      </c>
      <c r="AP807" s="29">
        <f t="shared" si="185"/>
        <v>0</v>
      </c>
    </row>
    <row r="808" spans="1:42" x14ac:dyDescent="0.45">
      <c r="A808" s="26">
        <f t="shared" si="189"/>
        <v>806</v>
      </c>
      <c r="B808" s="24">
        <f t="shared" si="190"/>
        <v>46887</v>
      </c>
      <c r="C808" s="23">
        <f t="shared" si="186"/>
        <v>7</v>
      </c>
      <c r="D808" s="23">
        <f t="shared" si="187"/>
        <v>2028</v>
      </c>
      <c r="E808" s="23">
        <f t="shared" si="191"/>
        <v>5</v>
      </c>
      <c r="F808" s="23">
        <f t="shared" si="192"/>
        <v>14</v>
      </c>
      <c r="G808" s="23" t="str">
        <f t="shared" si="188"/>
        <v/>
      </c>
      <c r="H808" s="29">
        <f t="shared" si="193"/>
        <v>0</v>
      </c>
      <c r="N808" s="25" cm="1">
        <f t="array" ref="N808">INDEX(毎月固定!A$28:B$59,日次!$F808,2)</f>
        <v>0</v>
      </c>
      <c r="O808" s="29">
        <f t="shared" si="194"/>
        <v>0</v>
      </c>
      <c r="Y808" s="25" cm="1">
        <f t="array" ref="Y808">INDEX(毎月固定!E$28:F$59,日次!$F808,2)</f>
        <v>0</v>
      </c>
      <c r="Z808" s="29">
        <f t="shared" si="195"/>
        <v>0</v>
      </c>
      <c r="AA808" s="29">
        <f t="shared" si="196"/>
        <v>0</v>
      </c>
      <c r="AH808" s="25" cm="1">
        <f t="array" ref="AH808">INDEX(毎月固定!I$28:J$59,日次!$F808,2)</f>
        <v>0</v>
      </c>
      <c r="AI808" s="29">
        <f t="shared" si="182"/>
        <v>0</v>
      </c>
      <c r="AJ808" s="29">
        <f t="shared" si="183"/>
        <v>0</v>
      </c>
      <c r="AO808" s="29">
        <f t="shared" si="184"/>
        <v>0</v>
      </c>
      <c r="AP808" s="29">
        <f t="shared" si="185"/>
        <v>0</v>
      </c>
    </row>
    <row r="809" spans="1:42" x14ac:dyDescent="0.45">
      <c r="A809" s="26">
        <f t="shared" si="189"/>
        <v>807</v>
      </c>
      <c r="B809" s="24">
        <f t="shared" si="190"/>
        <v>46888</v>
      </c>
      <c r="C809" s="23">
        <f t="shared" si="186"/>
        <v>1</v>
      </c>
      <c r="D809" s="23">
        <f t="shared" si="187"/>
        <v>2028</v>
      </c>
      <c r="E809" s="23">
        <f t="shared" si="191"/>
        <v>5</v>
      </c>
      <c r="F809" s="23">
        <f t="shared" si="192"/>
        <v>15</v>
      </c>
      <c r="G809" s="23" t="str">
        <f t="shared" si="188"/>
        <v/>
      </c>
      <c r="H809" s="29">
        <f t="shared" si="193"/>
        <v>0</v>
      </c>
      <c r="N809" s="25" cm="1">
        <f t="array" ref="N809">INDEX(毎月固定!A$28:B$59,日次!$F809,2)</f>
        <v>0</v>
      </c>
      <c r="O809" s="29">
        <f t="shared" si="194"/>
        <v>0</v>
      </c>
      <c r="Y809" s="25" cm="1">
        <f t="array" ref="Y809">INDEX(毎月固定!E$28:F$59,日次!$F809,2)</f>
        <v>0</v>
      </c>
      <c r="Z809" s="29">
        <f t="shared" si="195"/>
        <v>0</v>
      </c>
      <c r="AA809" s="29">
        <f t="shared" si="196"/>
        <v>0</v>
      </c>
      <c r="AH809" s="25" cm="1">
        <f t="array" ref="AH809">INDEX(毎月固定!I$28:J$59,日次!$F809,2)</f>
        <v>0</v>
      </c>
      <c r="AI809" s="29">
        <f t="shared" si="182"/>
        <v>0</v>
      </c>
      <c r="AJ809" s="29">
        <f t="shared" si="183"/>
        <v>0</v>
      </c>
      <c r="AO809" s="29">
        <f t="shared" si="184"/>
        <v>0</v>
      </c>
      <c r="AP809" s="29">
        <f t="shared" si="185"/>
        <v>0</v>
      </c>
    </row>
    <row r="810" spans="1:42" x14ac:dyDescent="0.45">
      <c r="A810" s="26">
        <f t="shared" si="189"/>
        <v>808</v>
      </c>
      <c r="B810" s="24">
        <f t="shared" si="190"/>
        <v>46889</v>
      </c>
      <c r="C810" s="23">
        <f t="shared" si="186"/>
        <v>2</v>
      </c>
      <c r="D810" s="23">
        <f t="shared" si="187"/>
        <v>2028</v>
      </c>
      <c r="E810" s="23">
        <f t="shared" si="191"/>
        <v>5</v>
      </c>
      <c r="F810" s="23">
        <f t="shared" si="192"/>
        <v>16</v>
      </c>
      <c r="G810" s="23" t="str">
        <f t="shared" si="188"/>
        <v/>
      </c>
      <c r="H810" s="29">
        <f t="shared" si="193"/>
        <v>0</v>
      </c>
      <c r="N810" s="25" cm="1">
        <f t="array" ref="N810">INDEX(毎月固定!A$28:B$59,日次!$F810,2)</f>
        <v>0</v>
      </c>
      <c r="O810" s="29">
        <f t="shared" si="194"/>
        <v>0</v>
      </c>
      <c r="Y810" s="25" cm="1">
        <f t="array" ref="Y810">INDEX(毎月固定!E$28:F$59,日次!$F810,2)</f>
        <v>0</v>
      </c>
      <c r="Z810" s="29">
        <f t="shared" si="195"/>
        <v>0</v>
      </c>
      <c r="AA810" s="29">
        <f t="shared" si="196"/>
        <v>0</v>
      </c>
      <c r="AH810" s="25" cm="1">
        <f t="array" ref="AH810">INDEX(毎月固定!I$28:J$59,日次!$F810,2)</f>
        <v>0</v>
      </c>
      <c r="AI810" s="29">
        <f t="shared" si="182"/>
        <v>0</v>
      </c>
      <c r="AJ810" s="29">
        <f t="shared" si="183"/>
        <v>0</v>
      </c>
      <c r="AO810" s="29">
        <f t="shared" si="184"/>
        <v>0</v>
      </c>
      <c r="AP810" s="29">
        <f t="shared" si="185"/>
        <v>0</v>
      </c>
    </row>
    <row r="811" spans="1:42" x14ac:dyDescent="0.45">
      <c r="A811" s="26">
        <f t="shared" si="189"/>
        <v>809</v>
      </c>
      <c r="B811" s="24">
        <f t="shared" si="190"/>
        <v>46890</v>
      </c>
      <c r="C811" s="23">
        <f t="shared" si="186"/>
        <v>3</v>
      </c>
      <c r="D811" s="23">
        <f t="shared" si="187"/>
        <v>2028</v>
      </c>
      <c r="E811" s="23">
        <f t="shared" si="191"/>
        <v>5</v>
      </c>
      <c r="F811" s="23">
        <f t="shared" si="192"/>
        <v>17</v>
      </c>
      <c r="G811" s="23" t="str">
        <f t="shared" si="188"/>
        <v/>
      </c>
      <c r="H811" s="29">
        <f t="shared" si="193"/>
        <v>0</v>
      </c>
      <c r="N811" s="25" cm="1">
        <f t="array" ref="N811">INDEX(毎月固定!A$28:B$59,日次!$F811,2)</f>
        <v>0</v>
      </c>
      <c r="O811" s="29">
        <f t="shared" si="194"/>
        <v>0</v>
      </c>
      <c r="Y811" s="25" cm="1">
        <f t="array" ref="Y811">INDEX(毎月固定!E$28:F$59,日次!$F811,2)</f>
        <v>0</v>
      </c>
      <c r="Z811" s="29">
        <f t="shared" si="195"/>
        <v>0</v>
      </c>
      <c r="AA811" s="29">
        <f t="shared" si="196"/>
        <v>0</v>
      </c>
      <c r="AH811" s="25" cm="1">
        <f t="array" ref="AH811">INDEX(毎月固定!I$28:J$59,日次!$F811,2)</f>
        <v>0</v>
      </c>
      <c r="AI811" s="29">
        <f t="shared" si="182"/>
        <v>0</v>
      </c>
      <c r="AJ811" s="29">
        <f t="shared" si="183"/>
        <v>0</v>
      </c>
      <c r="AO811" s="29">
        <f t="shared" si="184"/>
        <v>0</v>
      </c>
      <c r="AP811" s="29">
        <f t="shared" si="185"/>
        <v>0</v>
      </c>
    </row>
    <row r="812" spans="1:42" x14ac:dyDescent="0.45">
      <c r="A812" s="26">
        <f t="shared" si="189"/>
        <v>810</v>
      </c>
      <c r="B812" s="24">
        <f t="shared" si="190"/>
        <v>46891</v>
      </c>
      <c r="C812" s="23">
        <f t="shared" si="186"/>
        <v>4</v>
      </c>
      <c r="D812" s="23">
        <f t="shared" si="187"/>
        <v>2028</v>
      </c>
      <c r="E812" s="23">
        <f t="shared" si="191"/>
        <v>5</v>
      </c>
      <c r="F812" s="23">
        <f t="shared" si="192"/>
        <v>18</v>
      </c>
      <c r="G812" s="23" t="str">
        <f t="shared" si="188"/>
        <v/>
      </c>
      <c r="H812" s="29">
        <f t="shared" si="193"/>
        <v>0</v>
      </c>
      <c r="N812" s="25" cm="1">
        <f t="array" ref="N812">INDEX(毎月固定!A$28:B$59,日次!$F812,2)</f>
        <v>0</v>
      </c>
      <c r="O812" s="29">
        <f t="shared" si="194"/>
        <v>0</v>
      </c>
      <c r="Y812" s="25" cm="1">
        <f t="array" ref="Y812">INDEX(毎月固定!E$28:F$59,日次!$F812,2)</f>
        <v>0</v>
      </c>
      <c r="Z812" s="29">
        <f t="shared" si="195"/>
        <v>0</v>
      </c>
      <c r="AA812" s="29">
        <f t="shared" si="196"/>
        <v>0</v>
      </c>
      <c r="AH812" s="25" cm="1">
        <f t="array" ref="AH812">INDEX(毎月固定!I$28:J$59,日次!$F812,2)</f>
        <v>0</v>
      </c>
      <c r="AI812" s="29">
        <f t="shared" si="182"/>
        <v>0</v>
      </c>
      <c r="AJ812" s="29">
        <f t="shared" si="183"/>
        <v>0</v>
      </c>
      <c r="AO812" s="29">
        <f t="shared" si="184"/>
        <v>0</v>
      </c>
      <c r="AP812" s="29">
        <f t="shared" si="185"/>
        <v>0</v>
      </c>
    </row>
    <row r="813" spans="1:42" x14ac:dyDescent="0.45">
      <c r="A813" s="26">
        <f t="shared" si="189"/>
        <v>811</v>
      </c>
      <c r="B813" s="24">
        <f t="shared" si="190"/>
        <v>46892</v>
      </c>
      <c r="C813" s="23">
        <f t="shared" si="186"/>
        <v>5</v>
      </c>
      <c r="D813" s="23">
        <f t="shared" si="187"/>
        <v>2028</v>
      </c>
      <c r="E813" s="23">
        <f t="shared" si="191"/>
        <v>5</v>
      </c>
      <c r="F813" s="23">
        <f t="shared" si="192"/>
        <v>19</v>
      </c>
      <c r="G813" s="23" t="str">
        <f t="shared" si="188"/>
        <v/>
      </c>
      <c r="H813" s="29">
        <f t="shared" si="193"/>
        <v>0</v>
      </c>
      <c r="N813" s="25" cm="1">
        <f t="array" ref="N813">INDEX(毎月固定!A$28:B$59,日次!$F813,2)</f>
        <v>0</v>
      </c>
      <c r="O813" s="29">
        <f t="shared" si="194"/>
        <v>0</v>
      </c>
      <c r="Y813" s="25" cm="1">
        <f t="array" ref="Y813">INDEX(毎月固定!E$28:F$59,日次!$F813,2)</f>
        <v>0</v>
      </c>
      <c r="Z813" s="29">
        <f t="shared" si="195"/>
        <v>0</v>
      </c>
      <c r="AA813" s="29">
        <f t="shared" si="196"/>
        <v>0</v>
      </c>
      <c r="AH813" s="25" cm="1">
        <f t="array" ref="AH813">INDEX(毎月固定!I$28:J$59,日次!$F813,2)</f>
        <v>0</v>
      </c>
      <c r="AI813" s="29">
        <f t="shared" si="182"/>
        <v>0</v>
      </c>
      <c r="AJ813" s="29">
        <f t="shared" si="183"/>
        <v>0</v>
      </c>
      <c r="AO813" s="29">
        <f t="shared" si="184"/>
        <v>0</v>
      </c>
      <c r="AP813" s="29">
        <f t="shared" si="185"/>
        <v>0</v>
      </c>
    </row>
    <row r="814" spans="1:42" x14ac:dyDescent="0.45">
      <c r="A814" s="26">
        <f t="shared" si="189"/>
        <v>812</v>
      </c>
      <c r="B814" s="24">
        <f t="shared" si="190"/>
        <v>46893</v>
      </c>
      <c r="C814" s="23">
        <f t="shared" si="186"/>
        <v>6</v>
      </c>
      <c r="D814" s="23">
        <f t="shared" si="187"/>
        <v>2028</v>
      </c>
      <c r="E814" s="23">
        <f t="shared" si="191"/>
        <v>5</v>
      </c>
      <c r="F814" s="23">
        <f t="shared" si="192"/>
        <v>20</v>
      </c>
      <c r="G814" s="23" t="str">
        <f t="shared" si="188"/>
        <v/>
      </c>
      <c r="H814" s="29">
        <f t="shared" si="193"/>
        <v>0</v>
      </c>
      <c r="N814" s="25" cm="1">
        <f t="array" ref="N814">INDEX(毎月固定!A$28:B$59,日次!$F814,2)</f>
        <v>0</v>
      </c>
      <c r="O814" s="29">
        <f t="shared" si="194"/>
        <v>0</v>
      </c>
      <c r="Y814" s="25" cm="1">
        <f t="array" ref="Y814">INDEX(毎月固定!E$28:F$59,日次!$F814,2)</f>
        <v>0</v>
      </c>
      <c r="Z814" s="29">
        <f t="shared" si="195"/>
        <v>0</v>
      </c>
      <c r="AA814" s="29">
        <f t="shared" si="196"/>
        <v>0</v>
      </c>
      <c r="AH814" s="25" cm="1">
        <f t="array" ref="AH814">INDEX(毎月固定!I$28:J$59,日次!$F814,2)</f>
        <v>0</v>
      </c>
      <c r="AI814" s="29">
        <f t="shared" si="182"/>
        <v>0</v>
      </c>
      <c r="AJ814" s="29">
        <f t="shared" si="183"/>
        <v>0</v>
      </c>
      <c r="AO814" s="29">
        <f t="shared" si="184"/>
        <v>0</v>
      </c>
      <c r="AP814" s="29">
        <f t="shared" si="185"/>
        <v>0</v>
      </c>
    </row>
    <row r="815" spans="1:42" x14ac:dyDescent="0.45">
      <c r="A815" s="26">
        <f t="shared" si="189"/>
        <v>813</v>
      </c>
      <c r="B815" s="24">
        <f t="shared" si="190"/>
        <v>46894</v>
      </c>
      <c r="C815" s="23">
        <f t="shared" si="186"/>
        <v>7</v>
      </c>
      <c r="D815" s="23">
        <f t="shared" si="187"/>
        <v>2028</v>
      </c>
      <c r="E815" s="23">
        <f t="shared" si="191"/>
        <v>5</v>
      </c>
      <c r="F815" s="23">
        <f t="shared" si="192"/>
        <v>21</v>
      </c>
      <c r="G815" s="23" t="str">
        <f t="shared" si="188"/>
        <v/>
      </c>
      <c r="H815" s="29">
        <f t="shared" si="193"/>
        <v>0</v>
      </c>
      <c r="N815" s="25" cm="1">
        <f t="array" ref="N815">INDEX(毎月固定!A$28:B$59,日次!$F815,2)</f>
        <v>0</v>
      </c>
      <c r="O815" s="29">
        <f t="shared" si="194"/>
        <v>0</v>
      </c>
      <c r="Y815" s="25" cm="1">
        <f t="array" ref="Y815">INDEX(毎月固定!E$28:F$59,日次!$F815,2)</f>
        <v>0</v>
      </c>
      <c r="Z815" s="29">
        <f t="shared" si="195"/>
        <v>0</v>
      </c>
      <c r="AA815" s="29">
        <f t="shared" si="196"/>
        <v>0</v>
      </c>
      <c r="AH815" s="25" cm="1">
        <f t="array" ref="AH815">INDEX(毎月固定!I$28:J$59,日次!$F815,2)</f>
        <v>0</v>
      </c>
      <c r="AI815" s="29">
        <f t="shared" si="182"/>
        <v>0</v>
      </c>
      <c r="AJ815" s="29">
        <f t="shared" si="183"/>
        <v>0</v>
      </c>
      <c r="AO815" s="29">
        <f t="shared" si="184"/>
        <v>0</v>
      </c>
      <c r="AP815" s="29">
        <f t="shared" si="185"/>
        <v>0</v>
      </c>
    </row>
    <row r="816" spans="1:42" x14ac:dyDescent="0.45">
      <c r="A816" s="26">
        <f t="shared" si="189"/>
        <v>814</v>
      </c>
      <c r="B816" s="24">
        <f t="shared" si="190"/>
        <v>46895</v>
      </c>
      <c r="C816" s="23">
        <f t="shared" si="186"/>
        <v>1</v>
      </c>
      <c r="D816" s="23">
        <f t="shared" si="187"/>
        <v>2028</v>
      </c>
      <c r="E816" s="23">
        <f t="shared" si="191"/>
        <v>5</v>
      </c>
      <c r="F816" s="23">
        <f t="shared" si="192"/>
        <v>22</v>
      </c>
      <c r="G816" s="23" t="str">
        <f t="shared" si="188"/>
        <v/>
      </c>
      <c r="H816" s="29">
        <f t="shared" si="193"/>
        <v>0</v>
      </c>
      <c r="N816" s="25" cm="1">
        <f t="array" ref="N816">INDEX(毎月固定!A$28:B$59,日次!$F816,2)</f>
        <v>0</v>
      </c>
      <c r="O816" s="29">
        <f t="shared" si="194"/>
        <v>0</v>
      </c>
      <c r="Y816" s="25" cm="1">
        <f t="array" ref="Y816">INDEX(毎月固定!E$28:F$59,日次!$F816,2)</f>
        <v>0</v>
      </c>
      <c r="Z816" s="29">
        <f t="shared" si="195"/>
        <v>0</v>
      </c>
      <c r="AA816" s="29">
        <f t="shared" si="196"/>
        <v>0</v>
      </c>
      <c r="AH816" s="25" cm="1">
        <f t="array" ref="AH816">INDEX(毎月固定!I$28:J$59,日次!$F816,2)</f>
        <v>0</v>
      </c>
      <c r="AI816" s="29">
        <f t="shared" si="182"/>
        <v>0</v>
      </c>
      <c r="AJ816" s="29">
        <f t="shared" si="183"/>
        <v>0</v>
      </c>
      <c r="AO816" s="29">
        <f t="shared" si="184"/>
        <v>0</v>
      </c>
      <c r="AP816" s="29">
        <f t="shared" si="185"/>
        <v>0</v>
      </c>
    </row>
    <row r="817" spans="1:42" x14ac:dyDescent="0.45">
      <c r="A817" s="26">
        <f t="shared" si="189"/>
        <v>815</v>
      </c>
      <c r="B817" s="24">
        <f t="shared" si="190"/>
        <v>46896</v>
      </c>
      <c r="C817" s="23">
        <f t="shared" si="186"/>
        <v>2</v>
      </c>
      <c r="D817" s="23">
        <f t="shared" si="187"/>
        <v>2028</v>
      </c>
      <c r="E817" s="23">
        <f t="shared" si="191"/>
        <v>5</v>
      </c>
      <c r="F817" s="23">
        <f t="shared" si="192"/>
        <v>23</v>
      </c>
      <c r="G817" s="23" t="str">
        <f t="shared" si="188"/>
        <v/>
      </c>
      <c r="H817" s="29">
        <f t="shared" si="193"/>
        <v>0</v>
      </c>
      <c r="N817" s="25" cm="1">
        <f t="array" ref="N817">INDEX(毎月固定!A$28:B$59,日次!$F817,2)</f>
        <v>0</v>
      </c>
      <c r="O817" s="29">
        <f t="shared" si="194"/>
        <v>0</v>
      </c>
      <c r="Y817" s="25" cm="1">
        <f t="array" ref="Y817">INDEX(毎月固定!E$28:F$59,日次!$F817,2)</f>
        <v>0</v>
      </c>
      <c r="Z817" s="29">
        <f t="shared" si="195"/>
        <v>0</v>
      </c>
      <c r="AA817" s="29">
        <f t="shared" si="196"/>
        <v>0</v>
      </c>
      <c r="AH817" s="25" cm="1">
        <f t="array" ref="AH817">INDEX(毎月固定!I$28:J$59,日次!$F817,2)</f>
        <v>0</v>
      </c>
      <c r="AI817" s="29">
        <f t="shared" si="182"/>
        <v>0</v>
      </c>
      <c r="AJ817" s="29">
        <f t="shared" si="183"/>
        <v>0</v>
      </c>
      <c r="AO817" s="29">
        <f t="shared" si="184"/>
        <v>0</v>
      </c>
      <c r="AP817" s="29">
        <f t="shared" si="185"/>
        <v>0</v>
      </c>
    </row>
    <row r="818" spans="1:42" x14ac:dyDescent="0.45">
      <c r="A818" s="26">
        <f t="shared" si="189"/>
        <v>816</v>
      </c>
      <c r="B818" s="24">
        <f t="shared" si="190"/>
        <v>46897</v>
      </c>
      <c r="C818" s="23">
        <f t="shared" si="186"/>
        <v>3</v>
      </c>
      <c r="D818" s="23">
        <f t="shared" si="187"/>
        <v>2028</v>
      </c>
      <c r="E818" s="23">
        <f t="shared" si="191"/>
        <v>5</v>
      </c>
      <c r="F818" s="23">
        <f t="shared" si="192"/>
        <v>24</v>
      </c>
      <c r="G818" s="23" t="str">
        <f t="shared" si="188"/>
        <v/>
      </c>
      <c r="H818" s="29">
        <f t="shared" si="193"/>
        <v>0</v>
      </c>
      <c r="N818" s="25" cm="1">
        <f t="array" ref="N818">INDEX(毎月固定!A$28:B$59,日次!$F818,2)</f>
        <v>0</v>
      </c>
      <c r="O818" s="29">
        <f t="shared" si="194"/>
        <v>0</v>
      </c>
      <c r="Y818" s="25" cm="1">
        <f t="array" ref="Y818">INDEX(毎月固定!E$28:F$59,日次!$F818,2)</f>
        <v>0</v>
      </c>
      <c r="Z818" s="29">
        <f t="shared" si="195"/>
        <v>0</v>
      </c>
      <c r="AA818" s="29">
        <f t="shared" si="196"/>
        <v>0</v>
      </c>
      <c r="AH818" s="25" cm="1">
        <f t="array" ref="AH818">INDEX(毎月固定!I$28:J$59,日次!$F818,2)</f>
        <v>0</v>
      </c>
      <c r="AI818" s="29">
        <f t="shared" si="182"/>
        <v>0</v>
      </c>
      <c r="AJ818" s="29">
        <f t="shared" si="183"/>
        <v>0</v>
      </c>
      <c r="AO818" s="29">
        <f t="shared" si="184"/>
        <v>0</v>
      </c>
      <c r="AP818" s="29">
        <f t="shared" si="185"/>
        <v>0</v>
      </c>
    </row>
    <row r="819" spans="1:42" x14ac:dyDescent="0.45">
      <c r="A819" s="26">
        <f t="shared" si="189"/>
        <v>817</v>
      </c>
      <c r="B819" s="24">
        <f t="shared" si="190"/>
        <v>46898</v>
      </c>
      <c r="C819" s="23">
        <f t="shared" si="186"/>
        <v>4</v>
      </c>
      <c r="D819" s="23">
        <f t="shared" si="187"/>
        <v>2028</v>
      </c>
      <c r="E819" s="23">
        <f t="shared" si="191"/>
        <v>5</v>
      </c>
      <c r="F819" s="23">
        <f t="shared" si="192"/>
        <v>25</v>
      </c>
      <c r="G819" s="23" t="str">
        <f t="shared" si="188"/>
        <v/>
      </c>
      <c r="H819" s="29">
        <f t="shared" si="193"/>
        <v>0</v>
      </c>
      <c r="N819" s="25" cm="1">
        <f t="array" ref="N819">INDEX(毎月固定!A$28:B$59,日次!$F819,2)</f>
        <v>0</v>
      </c>
      <c r="O819" s="29">
        <f t="shared" si="194"/>
        <v>0</v>
      </c>
      <c r="Y819" s="25" cm="1">
        <f t="array" ref="Y819">INDEX(毎月固定!E$28:F$59,日次!$F819,2)</f>
        <v>0</v>
      </c>
      <c r="Z819" s="29">
        <f t="shared" si="195"/>
        <v>0</v>
      </c>
      <c r="AA819" s="29">
        <f t="shared" si="196"/>
        <v>0</v>
      </c>
      <c r="AH819" s="25" cm="1">
        <f t="array" ref="AH819">INDEX(毎月固定!I$28:J$59,日次!$F819,2)</f>
        <v>0</v>
      </c>
      <c r="AI819" s="29">
        <f t="shared" si="182"/>
        <v>0</v>
      </c>
      <c r="AJ819" s="29">
        <f t="shared" si="183"/>
        <v>0</v>
      </c>
      <c r="AO819" s="29">
        <f t="shared" si="184"/>
        <v>0</v>
      </c>
      <c r="AP819" s="29">
        <f t="shared" si="185"/>
        <v>0</v>
      </c>
    </row>
    <row r="820" spans="1:42" x14ac:dyDescent="0.45">
      <c r="A820" s="26">
        <f t="shared" si="189"/>
        <v>818</v>
      </c>
      <c r="B820" s="24">
        <f t="shared" si="190"/>
        <v>46899</v>
      </c>
      <c r="C820" s="23">
        <f t="shared" si="186"/>
        <v>5</v>
      </c>
      <c r="D820" s="23">
        <f t="shared" si="187"/>
        <v>2028</v>
      </c>
      <c r="E820" s="23">
        <f t="shared" si="191"/>
        <v>5</v>
      </c>
      <c r="F820" s="23">
        <f t="shared" si="192"/>
        <v>26</v>
      </c>
      <c r="G820" s="23" t="str">
        <f t="shared" si="188"/>
        <v/>
      </c>
      <c r="H820" s="29">
        <f t="shared" si="193"/>
        <v>0</v>
      </c>
      <c r="N820" s="25" cm="1">
        <f t="array" ref="N820">INDEX(毎月固定!A$28:B$59,日次!$F820,2)</f>
        <v>0</v>
      </c>
      <c r="O820" s="29">
        <f t="shared" si="194"/>
        <v>0</v>
      </c>
      <c r="Y820" s="25" cm="1">
        <f t="array" ref="Y820">INDEX(毎月固定!E$28:F$59,日次!$F820,2)</f>
        <v>0</v>
      </c>
      <c r="Z820" s="29">
        <f t="shared" si="195"/>
        <v>0</v>
      </c>
      <c r="AA820" s="29">
        <f t="shared" si="196"/>
        <v>0</v>
      </c>
      <c r="AH820" s="25" cm="1">
        <f t="array" ref="AH820">INDEX(毎月固定!I$28:J$59,日次!$F820,2)</f>
        <v>0</v>
      </c>
      <c r="AI820" s="29">
        <f t="shared" si="182"/>
        <v>0</v>
      </c>
      <c r="AJ820" s="29">
        <f t="shared" si="183"/>
        <v>0</v>
      </c>
      <c r="AO820" s="29">
        <f t="shared" si="184"/>
        <v>0</v>
      </c>
      <c r="AP820" s="29">
        <f t="shared" si="185"/>
        <v>0</v>
      </c>
    </row>
    <row r="821" spans="1:42" x14ac:dyDescent="0.45">
      <c r="A821" s="26">
        <f t="shared" si="189"/>
        <v>819</v>
      </c>
      <c r="B821" s="24">
        <f t="shared" si="190"/>
        <v>46900</v>
      </c>
      <c r="C821" s="23">
        <f t="shared" si="186"/>
        <v>6</v>
      </c>
      <c r="D821" s="23">
        <f t="shared" si="187"/>
        <v>2028</v>
      </c>
      <c r="E821" s="23">
        <f t="shared" si="191"/>
        <v>5</v>
      </c>
      <c r="F821" s="23">
        <f t="shared" si="192"/>
        <v>27</v>
      </c>
      <c r="G821" s="23" t="str">
        <f t="shared" si="188"/>
        <v/>
      </c>
      <c r="H821" s="29">
        <f t="shared" si="193"/>
        <v>0</v>
      </c>
      <c r="N821" s="25" cm="1">
        <f t="array" ref="N821">INDEX(毎月固定!A$28:B$59,日次!$F821,2)</f>
        <v>0</v>
      </c>
      <c r="O821" s="29">
        <f t="shared" si="194"/>
        <v>0</v>
      </c>
      <c r="Y821" s="25" cm="1">
        <f t="array" ref="Y821">INDEX(毎月固定!E$28:F$59,日次!$F821,2)</f>
        <v>0</v>
      </c>
      <c r="Z821" s="29">
        <f t="shared" si="195"/>
        <v>0</v>
      </c>
      <c r="AA821" s="29">
        <f t="shared" si="196"/>
        <v>0</v>
      </c>
      <c r="AH821" s="25" cm="1">
        <f t="array" ref="AH821">INDEX(毎月固定!I$28:J$59,日次!$F821,2)</f>
        <v>0</v>
      </c>
      <c r="AI821" s="29">
        <f t="shared" si="182"/>
        <v>0</v>
      </c>
      <c r="AJ821" s="29">
        <f t="shared" si="183"/>
        <v>0</v>
      </c>
      <c r="AO821" s="29">
        <f t="shared" si="184"/>
        <v>0</v>
      </c>
      <c r="AP821" s="29">
        <f t="shared" si="185"/>
        <v>0</v>
      </c>
    </row>
    <row r="822" spans="1:42" x14ac:dyDescent="0.45">
      <c r="A822" s="26">
        <f t="shared" si="189"/>
        <v>820</v>
      </c>
      <c r="B822" s="24">
        <f t="shared" si="190"/>
        <v>46901</v>
      </c>
      <c r="C822" s="23">
        <f t="shared" si="186"/>
        <v>7</v>
      </c>
      <c r="D822" s="23">
        <f t="shared" si="187"/>
        <v>2028</v>
      </c>
      <c r="E822" s="23">
        <f t="shared" si="191"/>
        <v>5</v>
      </c>
      <c r="F822" s="23">
        <f t="shared" si="192"/>
        <v>28</v>
      </c>
      <c r="G822" s="23" t="str">
        <f t="shared" si="188"/>
        <v/>
      </c>
      <c r="H822" s="29">
        <f t="shared" si="193"/>
        <v>0</v>
      </c>
      <c r="N822" s="25" cm="1">
        <f t="array" ref="N822">INDEX(毎月固定!A$28:B$59,日次!$F822,2)</f>
        <v>0</v>
      </c>
      <c r="O822" s="29">
        <f t="shared" si="194"/>
        <v>0</v>
      </c>
      <c r="Y822" s="25" cm="1">
        <f t="array" ref="Y822">INDEX(毎月固定!E$28:F$59,日次!$F822,2)</f>
        <v>0</v>
      </c>
      <c r="Z822" s="29">
        <f t="shared" si="195"/>
        <v>0</v>
      </c>
      <c r="AA822" s="29">
        <f t="shared" si="196"/>
        <v>0</v>
      </c>
      <c r="AH822" s="25" cm="1">
        <f t="array" ref="AH822">INDEX(毎月固定!I$28:J$59,日次!$F822,2)</f>
        <v>0</v>
      </c>
      <c r="AI822" s="29">
        <f t="shared" si="182"/>
        <v>0</v>
      </c>
      <c r="AJ822" s="29">
        <f t="shared" si="183"/>
        <v>0</v>
      </c>
      <c r="AO822" s="29">
        <f t="shared" si="184"/>
        <v>0</v>
      </c>
      <c r="AP822" s="29">
        <f t="shared" si="185"/>
        <v>0</v>
      </c>
    </row>
    <row r="823" spans="1:42" x14ac:dyDescent="0.45">
      <c r="A823" s="26">
        <f t="shared" si="189"/>
        <v>821</v>
      </c>
      <c r="B823" s="24">
        <f t="shared" si="190"/>
        <v>46902</v>
      </c>
      <c r="C823" s="23">
        <f t="shared" si="186"/>
        <v>1</v>
      </c>
      <c r="D823" s="23">
        <f t="shared" si="187"/>
        <v>2028</v>
      </c>
      <c r="E823" s="23">
        <f t="shared" si="191"/>
        <v>5</v>
      </c>
      <c r="F823" s="23">
        <f t="shared" si="192"/>
        <v>29</v>
      </c>
      <c r="G823" s="23" t="str">
        <f t="shared" si="188"/>
        <v/>
      </c>
      <c r="H823" s="29">
        <f t="shared" si="193"/>
        <v>0</v>
      </c>
      <c r="N823" s="25" cm="1">
        <f t="array" ref="N823">INDEX(毎月固定!A$28:B$59,日次!$F823,2)</f>
        <v>0</v>
      </c>
      <c r="O823" s="29">
        <f t="shared" si="194"/>
        <v>0</v>
      </c>
      <c r="Y823" s="25" cm="1">
        <f t="array" ref="Y823">INDEX(毎月固定!E$28:F$59,日次!$F823,2)</f>
        <v>0</v>
      </c>
      <c r="Z823" s="29">
        <f t="shared" si="195"/>
        <v>0</v>
      </c>
      <c r="AA823" s="29">
        <f t="shared" si="196"/>
        <v>0</v>
      </c>
      <c r="AH823" s="25" cm="1">
        <f t="array" ref="AH823">INDEX(毎月固定!I$28:J$59,日次!$F823,2)</f>
        <v>0</v>
      </c>
      <c r="AI823" s="29">
        <f t="shared" si="182"/>
        <v>0</v>
      </c>
      <c r="AJ823" s="29">
        <f t="shared" si="183"/>
        <v>0</v>
      </c>
      <c r="AO823" s="29">
        <f t="shared" si="184"/>
        <v>0</v>
      </c>
      <c r="AP823" s="29">
        <f t="shared" si="185"/>
        <v>0</v>
      </c>
    </row>
    <row r="824" spans="1:42" x14ac:dyDescent="0.45">
      <c r="A824" s="26">
        <f t="shared" si="189"/>
        <v>822</v>
      </c>
      <c r="B824" s="24">
        <f t="shared" si="190"/>
        <v>46903</v>
      </c>
      <c r="C824" s="23">
        <f t="shared" si="186"/>
        <v>2</v>
      </c>
      <c r="D824" s="23">
        <f t="shared" si="187"/>
        <v>2028</v>
      </c>
      <c r="E824" s="23">
        <f t="shared" si="191"/>
        <v>5</v>
      </c>
      <c r="F824" s="23">
        <f t="shared" si="192"/>
        <v>30</v>
      </c>
      <c r="G824" s="23" t="str">
        <f t="shared" si="188"/>
        <v/>
      </c>
      <c r="H824" s="29">
        <f t="shared" si="193"/>
        <v>0</v>
      </c>
      <c r="N824" s="25" cm="1">
        <f t="array" ref="N824">INDEX(毎月固定!A$28:B$59,日次!$F824,2)</f>
        <v>0</v>
      </c>
      <c r="O824" s="29">
        <f t="shared" si="194"/>
        <v>0</v>
      </c>
      <c r="Y824" s="25" cm="1">
        <f t="array" ref="Y824">INDEX(毎月固定!E$28:F$59,日次!$F824,2)</f>
        <v>0</v>
      </c>
      <c r="Z824" s="29">
        <f t="shared" si="195"/>
        <v>0</v>
      </c>
      <c r="AA824" s="29">
        <f t="shared" si="196"/>
        <v>0</v>
      </c>
      <c r="AH824" s="25" cm="1">
        <f t="array" ref="AH824">INDEX(毎月固定!I$28:J$59,日次!$F824,2)</f>
        <v>0</v>
      </c>
      <c r="AI824" s="29">
        <f t="shared" si="182"/>
        <v>0</v>
      </c>
      <c r="AJ824" s="29">
        <f t="shared" si="183"/>
        <v>0</v>
      </c>
      <c r="AO824" s="29">
        <f t="shared" si="184"/>
        <v>0</v>
      </c>
      <c r="AP824" s="29">
        <f t="shared" si="185"/>
        <v>0</v>
      </c>
    </row>
    <row r="825" spans="1:42" x14ac:dyDescent="0.45">
      <c r="A825" s="26">
        <f t="shared" si="189"/>
        <v>823</v>
      </c>
      <c r="B825" s="24">
        <f t="shared" si="190"/>
        <v>46904</v>
      </c>
      <c r="C825" s="23">
        <f t="shared" si="186"/>
        <v>3</v>
      </c>
      <c r="D825" s="23">
        <f t="shared" si="187"/>
        <v>2028</v>
      </c>
      <c r="E825" s="23">
        <f t="shared" si="191"/>
        <v>5</v>
      </c>
      <c r="F825" s="23">
        <f t="shared" si="192"/>
        <v>32</v>
      </c>
      <c r="G825" s="23">
        <f t="shared" si="188"/>
        <v>1</v>
      </c>
      <c r="H825" s="29">
        <f t="shared" si="193"/>
        <v>0</v>
      </c>
      <c r="N825" s="25" cm="1">
        <f t="array" ref="N825">INDEX(毎月固定!A$28:B$59,日次!$F825,2)</f>
        <v>0</v>
      </c>
      <c r="O825" s="29">
        <f t="shared" si="194"/>
        <v>0</v>
      </c>
      <c r="Y825" s="25" cm="1">
        <f t="array" ref="Y825">INDEX(毎月固定!E$28:F$59,日次!$F825,2)</f>
        <v>0</v>
      </c>
      <c r="Z825" s="29">
        <f t="shared" si="195"/>
        <v>0</v>
      </c>
      <c r="AA825" s="29">
        <f t="shared" si="196"/>
        <v>0</v>
      </c>
      <c r="AH825" s="25" cm="1">
        <f t="array" ref="AH825">INDEX(毎月固定!I$28:J$59,日次!$F825,2)</f>
        <v>0</v>
      </c>
      <c r="AI825" s="29">
        <f t="shared" si="182"/>
        <v>0</v>
      </c>
      <c r="AJ825" s="29">
        <f t="shared" si="183"/>
        <v>0</v>
      </c>
      <c r="AO825" s="29">
        <f t="shared" si="184"/>
        <v>0</v>
      </c>
      <c r="AP825" s="29">
        <f t="shared" si="185"/>
        <v>0</v>
      </c>
    </row>
    <row r="826" spans="1:42" x14ac:dyDescent="0.45">
      <c r="A826" s="26">
        <f t="shared" si="189"/>
        <v>824</v>
      </c>
      <c r="B826" s="24">
        <f t="shared" si="190"/>
        <v>46905</v>
      </c>
      <c r="C826" s="23">
        <f t="shared" si="186"/>
        <v>4</v>
      </c>
      <c r="D826" s="23">
        <f t="shared" si="187"/>
        <v>2028</v>
      </c>
      <c r="E826" s="23">
        <f t="shared" si="191"/>
        <v>6</v>
      </c>
      <c r="F826" s="23">
        <f t="shared" si="192"/>
        <v>1</v>
      </c>
      <c r="G826" s="23" t="str">
        <f t="shared" si="188"/>
        <v/>
      </c>
      <c r="H826" s="29">
        <f t="shared" si="193"/>
        <v>0</v>
      </c>
      <c r="N826" s="25" cm="1">
        <f t="array" ref="N826">INDEX(毎月固定!A$28:B$59,日次!$F826,2)</f>
        <v>0</v>
      </c>
      <c r="O826" s="29">
        <f t="shared" si="194"/>
        <v>0</v>
      </c>
      <c r="Y826" s="25" cm="1">
        <f t="array" ref="Y826">INDEX(毎月固定!E$28:F$59,日次!$F826,2)</f>
        <v>0</v>
      </c>
      <c r="Z826" s="29">
        <f t="shared" si="195"/>
        <v>0</v>
      </c>
      <c r="AA826" s="29">
        <f t="shared" si="196"/>
        <v>0</v>
      </c>
      <c r="AH826" s="25" cm="1">
        <f t="array" ref="AH826">INDEX(毎月固定!I$28:J$59,日次!$F826,2)</f>
        <v>0</v>
      </c>
      <c r="AI826" s="29">
        <f t="shared" si="182"/>
        <v>0</v>
      </c>
      <c r="AJ826" s="29">
        <f t="shared" si="183"/>
        <v>0</v>
      </c>
      <c r="AO826" s="29">
        <f t="shared" si="184"/>
        <v>0</v>
      </c>
      <c r="AP826" s="29">
        <f t="shared" si="185"/>
        <v>0</v>
      </c>
    </row>
    <row r="827" spans="1:42" x14ac:dyDescent="0.45">
      <c r="A827" s="26">
        <f t="shared" si="189"/>
        <v>825</v>
      </c>
      <c r="B827" s="24">
        <f t="shared" si="190"/>
        <v>46906</v>
      </c>
      <c r="C827" s="23">
        <f t="shared" si="186"/>
        <v>5</v>
      </c>
      <c r="D827" s="23">
        <f t="shared" si="187"/>
        <v>2028</v>
      </c>
      <c r="E827" s="23">
        <f t="shared" si="191"/>
        <v>6</v>
      </c>
      <c r="F827" s="23">
        <f t="shared" si="192"/>
        <v>2</v>
      </c>
      <c r="G827" s="23" t="str">
        <f t="shared" si="188"/>
        <v/>
      </c>
      <c r="H827" s="29">
        <f t="shared" si="193"/>
        <v>0</v>
      </c>
      <c r="N827" s="25" cm="1">
        <f t="array" ref="N827">INDEX(毎月固定!A$28:B$59,日次!$F827,2)</f>
        <v>0</v>
      </c>
      <c r="O827" s="29">
        <f t="shared" si="194"/>
        <v>0</v>
      </c>
      <c r="Y827" s="25" cm="1">
        <f t="array" ref="Y827">INDEX(毎月固定!E$28:F$59,日次!$F827,2)</f>
        <v>0</v>
      </c>
      <c r="Z827" s="29">
        <f t="shared" si="195"/>
        <v>0</v>
      </c>
      <c r="AA827" s="29">
        <f t="shared" si="196"/>
        <v>0</v>
      </c>
      <c r="AH827" s="25" cm="1">
        <f t="array" ref="AH827">INDEX(毎月固定!I$28:J$59,日次!$F827,2)</f>
        <v>0</v>
      </c>
      <c r="AI827" s="29">
        <f t="shared" si="182"/>
        <v>0</v>
      </c>
      <c r="AJ827" s="29">
        <f t="shared" si="183"/>
        <v>0</v>
      </c>
      <c r="AO827" s="29">
        <f t="shared" si="184"/>
        <v>0</v>
      </c>
      <c r="AP827" s="29">
        <f t="shared" si="185"/>
        <v>0</v>
      </c>
    </row>
    <row r="828" spans="1:42" x14ac:dyDescent="0.45">
      <c r="A828" s="26">
        <f t="shared" si="189"/>
        <v>826</v>
      </c>
      <c r="B828" s="24">
        <f t="shared" si="190"/>
        <v>46907</v>
      </c>
      <c r="C828" s="23">
        <f t="shared" si="186"/>
        <v>6</v>
      </c>
      <c r="D828" s="23">
        <f t="shared" si="187"/>
        <v>2028</v>
      </c>
      <c r="E828" s="23">
        <f t="shared" si="191"/>
        <v>6</v>
      </c>
      <c r="F828" s="23">
        <f t="shared" si="192"/>
        <v>3</v>
      </c>
      <c r="G828" s="23" t="str">
        <f t="shared" si="188"/>
        <v/>
      </c>
      <c r="H828" s="29">
        <f t="shared" si="193"/>
        <v>0</v>
      </c>
      <c r="N828" s="25" cm="1">
        <f t="array" ref="N828">INDEX(毎月固定!A$28:B$59,日次!$F828,2)</f>
        <v>0</v>
      </c>
      <c r="O828" s="29">
        <f t="shared" si="194"/>
        <v>0</v>
      </c>
      <c r="Y828" s="25" cm="1">
        <f t="array" ref="Y828">INDEX(毎月固定!E$28:F$59,日次!$F828,2)</f>
        <v>0</v>
      </c>
      <c r="Z828" s="29">
        <f t="shared" si="195"/>
        <v>0</v>
      </c>
      <c r="AA828" s="29">
        <f t="shared" si="196"/>
        <v>0</v>
      </c>
      <c r="AH828" s="25" cm="1">
        <f t="array" ref="AH828">INDEX(毎月固定!I$28:J$59,日次!$F828,2)</f>
        <v>0</v>
      </c>
      <c r="AI828" s="29">
        <f t="shared" si="182"/>
        <v>0</v>
      </c>
      <c r="AJ828" s="29">
        <f t="shared" si="183"/>
        <v>0</v>
      </c>
      <c r="AO828" s="29">
        <f t="shared" si="184"/>
        <v>0</v>
      </c>
      <c r="AP828" s="29">
        <f t="shared" si="185"/>
        <v>0</v>
      </c>
    </row>
    <row r="829" spans="1:42" x14ac:dyDescent="0.45">
      <c r="A829" s="26">
        <f t="shared" si="189"/>
        <v>827</v>
      </c>
      <c r="B829" s="24">
        <f t="shared" si="190"/>
        <v>46908</v>
      </c>
      <c r="C829" s="23">
        <f t="shared" si="186"/>
        <v>7</v>
      </c>
      <c r="D829" s="23">
        <f t="shared" si="187"/>
        <v>2028</v>
      </c>
      <c r="E829" s="23">
        <f t="shared" si="191"/>
        <v>6</v>
      </c>
      <c r="F829" s="23">
        <f t="shared" si="192"/>
        <v>4</v>
      </c>
      <c r="G829" s="23" t="str">
        <f t="shared" si="188"/>
        <v/>
      </c>
      <c r="H829" s="29">
        <f t="shared" si="193"/>
        <v>0</v>
      </c>
      <c r="N829" s="25" cm="1">
        <f t="array" ref="N829">INDEX(毎月固定!A$28:B$59,日次!$F829,2)</f>
        <v>0</v>
      </c>
      <c r="O829" s="29">
        <f t="shared" si="194"/>
        <v>0</v>
      </c>
      <c r="Y829" s="25" cm="1">
        <f t="array" ref="Y829">INDEX(毎月固定!E$28:F$59,日次!$F829,2)</f>
        <v>0</v>
      </c>
      <c r="Z829" s="29">
        <f t="shared" si="195"/>
        <v>0</v>
      </c>
      <c r="AA829" s="29">
        <f t="shared" si="196"/>
        <v>0</v>
      </c>
      <c r="AH829" s="25" cm="1">
        <f t="array" ref="AH829">INDEX(毎月固定!I$28:J$59,日次!$F829,2)</f>
        <v>0</v>
      </c>
      <c r="AI829" s="29">
        <f t="shared" si="182"/>
        <v>0</v>
      </c>
      <c r="AJ829" s="29">
        <f t="shared" si="183"/>
        <v>0</v>
      </c>
      <c r="AO829" s="29">
        <f t="shared" si="184"/>
        <v>0</v>
      </c>
      <c r="AP829" s="29">
        <f t="shared" si="185"/>
        <v>0</v>
      </c>
    </row>
    <row r="830" spans="1:42" x14ac:dyDescent="0.45">
      <c r="A830" s="26">
        <f t="shared" si="189"/>
        <v>828</v>
      </c>
      <c r="B830" s="24">
        <f t="shared" si="190"/>
        <v>46909</v>
      </c>
      <c r="C830" s="23">
        <f t="shared" si="186"/>
        <v>1</v>
      </c>
      <c r="D830" s="23">
        <f t="shared" si="187"/>
        <v>2028</v>
      </c>
      <c r="E830" s="23">
        <f t="shared" si="191"/>
        <v>6</v>
      </c>
      <c r="F830" s="23">
        <f t="shared" si="192"/>
        <v>5</v>
      </c>
      <c r="G830" s="23" t="str">
        <f t="shared" si="188"/>
        <v/>
      </c>
      <c r="H830" s="29">
        <f t="shared" si="193"/>
        <v>0</v>
      </c>
      <c r="N830" s="25" cm="1">
        <f t="array" ref="N830">INDEX(毎月固定!A$28:B$59,日次!$F830,2)</f>
        <v>0</v>
      </c>
      <c r="O830" s="29">
        <f t="shared" si="194"/>
        <v>0</v>
      </c>
      <c r="Y830" s="25" cm="1">
        <f t="array" ref="Y830">INDEX(毎月固定!E$28:F$59,日次!$F830,2)</f>
        <v>0</v>
      </c>
      <c r="Z830" s="29">
        <f t="shared" si="195"/>
        <v>0</v>
      </c>
      <c r="AA830" s="29">
        <f t="shared" si="196"/>
        <v>0</v>
      </c>
      <c r="AH830" s="25" cm="1">
        <f t="array" ref="AH830">INDEX(毎月固定!I$28:J$59,日次!$F830,2)</f>
        <v>0</v>
      </c>
      <c r="AI830" s="29">
        <f t="shared" si="182"/>
        <v>0</v>
      </c>
      <c r="AJ830" s="29">
        <f t="shared" si="183"/>
        <v>0</v>
      </c>
      <c r="AO830" s="29">
        <f t="shared" si="184"/>
        <v>0</v>
      </c>
      <c r="AP830" s="29">
        <f t="shared" si="185"/>
        <v>0</v>
      </c>
    </row>
    <row r="831" spans="1:42" x14ac:dyDescent="0.45">
      <c r="A831" s="26">
        <f t="shared" si="189"/>
        <v>829</v>
      </c>
      <c r="B831" s="24">
        <f t="shared" si="190"/>
        <v>46910</v>
      </c>
      <c r="C831" s="23">
        <f t="shared" si="186"/>
        <v>2</v>
      </c>
      <c r="D831" s="23">
        <f t="shared" si="187"/>
        <v>2028</v>
      </c>
      <c r="E831" s="23">
        <f t="shared" si="191"/>
        <v>6</v>
      </c>
      <c r="F831" s="23">
        <f t="shared" si="192"/>
        <v>6</v>
      </c>
      <c r="G831" s="23" t="str">
        <f t="shared" si="188"/>
        <v/>
      </c>
      <c r="H831" s="29">
        <f t="shared" si="193"/>
        <v>0</v>
      </c>
      <c r="N831" s="25" cm="1">
        <f t="array" ref="N831">INDEX(毎月固定!A$28:B$59,日次!$F831,2)</f>
        <v>0</v>
      </c>
      <c r="O831" s="29">
        <f t="shared" si="194"/>
        <v>0</v>
      </c>
      <c r="Y831" s="25" cm="1">
        <f t="array" ref="Y831">INDEX(毎月固定!E$28:F$59,日次!$F831,2)</f>
        <v>0</v>
      </c>
      <c r="Z831" s="29">
        <f t="shared" si="195"/>
        <v>0</v>
      </c>
      <c r="AA831" s="29">
        <f t="shared" si="196"/>
        <v>0</v>
      </c>
      <c r="AH831" s="25" cm="1">
        <f t="array" ref="AH831">INDEX(毎月固定!I$28:J$59,日次!$F831,2)</f>
        <v>0</v>
      </c>
      <c r="AI831" s="29">
        <f t="shared" si="182"/>
        <v>0</v>
      </c>
      <c r="AJ831" s="29">
        <f t="shared" si="183"/>
        <v>0</v>
      </c>
      <c r="AO831" s="29">
        <f t="shared" si="184"/>
        <v>0</v>
      </c>
      <c r="AP831" s="29">
        <f t="shared" si="185"/>
        <v>0</v>
      </c>
    </row>
    <row r="832" spans="1:42" x14ac:dyDescent="0.45">
      <c r="A832" s="26">
        <f t="shared" si="189"/>
        <v>830</v>
      </c>
      <c r="B832" s="24">
        <f t="shared" si="190"/>
        <v>46911</v>
      </c>
      <c r="C832" s="23">
        <f t="shared" si="186"/>
        <v>3</v>
      </c>
      <c r="D832" s="23">
        <f t="shared" si="187"/>
        <v>2028</v>
      </c>
      <c r="E832" s="23">
        <f t="shared" si="191"/>
        <v>6</v>
      </c>
      <c r="F832" s="23">
        <f t="shared" si="192"/>
        <v>7</v>
      </c>
      <c r="G832" s="23" t="str">
        <f t="shared" si="188"/>
        <v/>
      </c>
      <c r="H832" s="29">
        <f t="shared" si="193"/>
        <v>0</v>
      </c>
      <c r="N832" s="25" cm="1">
        <f t="array" ref="N832">INDEX(毎月固定!A$28:B$59,日次!$F832,2)</f>
        <v>0</v>
      </c>
      <c r="O832" s="29">
        <f t="shared" si="194"/>
        <v>0</v>
      </c>
      <c r="Y832" s="25" cm="1">
        <f t="array" ref="Y832">INDEX(毎月固定!E$28:F$59,日次!$F832,2)</f>
        <v>0</v>
      </c>
      <c r="Z832" s="29">
        <f t="shared" si="195"/>
        <v>0</v>
      </c>
      <c r="AA832" s="29">
        <f t="shared" si="196"/>
        <v>0</v>
      </c>
      <c r="AH832" s="25" cm="1">
        <f t="array" ref="AH832">INDEX(毎月固定!I$28:J$59,日次!$F832,2)</f>
        <v>0</v>
      </c>
      <c r="AI832" s="29">
        <f t="shared" si="182"/>
        <v>0</v>
      </c>
      <c r="AJ832" s="29">
        <f t="shared" si="183"/>
        <v>0</v>
      </c>
      <c r="AO832" s="29">
        <f t="shared" si="184"/>
        <v>0</v>
      </c>
      <c r="AP832" s="29">
        <f t="shared" si="185"/>
        <v>0</v>
      </c>
    </row>
    <row r="833" spans="1:42" x14ac:dyDescent="0.45">
      <c r="A833" s="26">
        <f t="shared" si="189"/>
        <v>831</v>
      </c>
      <c r="B833" s="24">
        <f t="shared" si="190"/>
        <v>46912</v>
      </c>
      <c r="C833" s="23">
        <f t="shared" si="186"/>
        <v>4</v>
      </c>
      <c r="D833" s="23">
        <f t="shared" si="187"/>
        <v>2028</v>
      </c>
      <c r="E833" s="23">
        <f t="shared" si="191"/>
        <v>6</v>
      </c>
      <c r="F833" s="23">
        <f t="shared" si="192"/>
        <v>8</v>
      </c>
      <c r="G833" s="23" t="str">
        <f t="shared" si="188"/>
        <v/>
      </c>
      <c r="H833" s="29">
        <f t="shared" si="193"/>
        <v>0</v>
      </c>
      <c r="N833" s="25" cm="1">
        <f t="array" ref="N833">INDEX(毎月固定!A$28:B$59,日次!$F833,2)</f>
        <v>0</v>
      </c>
      <c r="O833" s="29">
        <f t="shared" si="194"/>
        <v>0</v>
      </c>
      <c r="Y833" s="25" cm="1">
        <f t="array" ref="Y833">INDEX(毎月固定!E$28:F$59,日次!$F833,2)</f>
        <v>0</v>
      </c>
      <c r="Z833" s="29">
        <f t="shared" si="195"/>
        <v>0</v>
      </c>
      <c r="AA833" s="29">
        <f t="shared" si="196"/>
        <v>0</v>
      </c>
      <c r="AH833" s="25" cm="1">
        <f t="array" ref="AH833">INDEX(毎月固定!I$28:J$59,日次!$F833,2)</f>
        <v>0</v>
      </c>
      <c r="AI833" s="29">
        <f t="shared" si="182"/>
        <v>0</v>
      </c>
      <c r="AJ833" s="29">
        <f t="shared" si="183"/>
        <v>0</v>
      </c>
      <c r="AO833" s="29">
        <f t="shared" si="184"/>
        <v>0</v>
      </c>
      <c r="AP833" s="29">
        <f t="shared" si="185"/>
        <v>0</v>
      </c>
    </row>
    <row r="834" spans="1:42" x14ac:dyDescent="0.45">
      <c r="A834" s="26">
        <f t="shared" si="189"/>
        <v>832</v>
      </c>
      <c r="B834" s="24">
        <f t="shared" si="190"/>
        <v>46913</v>
      </c>
      <c r="C834" s="23">
        <f t="shared" si="186"/>
        <v>5</v>
      </c>
      <c r="D834" s="23">
        <f t="shared" si="187"/>
        <v>2028</v>
      </c>
      <c r="E834" s="23">
        <f t="shared" si="191"/>
        <v>6</v>
      </c>
      <c r="F834" s="23">
        <f t="shared" si="192"/>
        <v>9</v>
      </c>
      <c r="G834" s="23" t="str">
        <f t="shared" si="188"/>
        <v/>
      </c>
      <c r="H834" s="29">
        <f t="shared" si="193"/>
        <v>0</v>
      </c>
      <c r="N834" s="25" cm="1">
        <f t="array" ref="N834">INDEX(毎月固定!A$28:B$59,日次!$F834,2)</f>
        <v>0</v>
      </c>
      <c r="O834" s="29">
        <f t="shared" si="194"/>
        <v>0</v>
      </c>
      <c r="Y834" s="25" cm="1">
        <f t="array" ref="Y834">INDEX(毎月固定!E$28:F$59,日次!$F834,2)</f>
        <v>0</v>
      </c>
      <c r="Z834" s="29">
        <f t="shared" si="195"/>
        <v>0</v>
      </c>
      <c r="AA834" s="29">
        <f t="shared" si="196"/>
        <v>0</v>
      </c>
      <c r="AH834" s="25" cm="1">
        <f t="array" ref="AH834">INDEX(毎月固定!I$28:J$59,日次!$F834,2)</f>
        <v>0</v>
      </c>
      <c r="AI834" s="29">
        <f t="shared" si="182"/>
        <v>0</v>
      </c>
      <c r="AJ834" s="29">
        <f t="shared" si="183"/>
        <v>0</v>
      </c>
      <c r="AO834" s="29">
        <f t="shared" si="184"/>
        <v>0</v>
      </c>
      <c r="AP834" s="29">
        <f t="shared" si="185"/>
        <v>0</v>
      </c>
    </row>
    <row r="835" spans="1:42" x14ac:dyDescent="0.45">
      <c r="A835" s="26">
        <f t="shared" si="189"/>
        <v>833</v>
      </c>
      <c r="B835" s="24">
        <f t="shared" si="190"/>
        <v>46914</v>
      </c>
      <c r="C835" s="23">
        <f t="shared" si="186"/>
        <v>6</v>
      </c>
      <c r="D835" s="23">
        <f t="shared" si="187"/>
        <v>2028</v>
      </c>
      <c r="E835" s="23">
        <f t="shared" si="191"/>
        <v>6</v>
      </c>
      <c r="F835" s="23">
        <f t="shared" si="192"/>
        <v>10</v>
      </c>
      <c r="G835" s="23" t="str">
        <f t="shared" si="188"/>
        <v/>
      </c>
      <c r="H835" s="29">
        <f t="shared" si="193"/>
        <v>0</v>
      </c>
      <c r="N835" s="25" cm="1">
        <f t="array" ref="N835">INDEX(毎月固定!A$28:B$59,日次!$F835,2)</f>
        <v>0</v>
      </c>
      <c r="O835" s="29">
        <f t="shared" si="194"/>
        <v>0</v>
      </c>
      <c r="Y835" s="25" cm="1">
        <f t="array" ref="Y835">INDEX(毎月固定!E$28:F$59,日次!$F835,2)</f>
        <v>0</v>
      </c>
      <c r="Z835" s="29">
        <f t="shared" si="195"/>
        <v>0</v>
      </c>
      <c r="AA835" s="29">
        <f t="shared" si="196"/>
        <v>0</v>
      </c>
      <c r="AH835" s="25" cm="1">
        <f t="array" ref="AH835">INDEX(毎月固定!I$28:J$59,日次!$F835,2)</f>
        <v>0</v>
      </c>
      <c r="AI835" s="29">
        <f t="shared" ref="AI835:AI898" si="197">SUM(AB835,AD835,-AF835,-AH835)</f>
        <v>0</v>
      </c>
      <c r="AJ835" s="29">
        <f t="shared" ref="AJ835:AJ898" si="198">AA835+AI835</f>
        <v>0</v>
      </c>
      <c r="AO835" s="29">
        <f t="shared" si="184"/>
        <v>0</v>
      </c>
      <c r="AP835" s="29">
        <f t="shared" si="185"/>
        <v>0</v>
      </c>
    </row>
    <row r="836" spans="1:42" x14ac:dyDescent="0.45">
      <c r="A836" s="26">
        <f t="shared" si="189"/>
        <v>834</v>
      </c>
      <c r="B836" s="24">
        <f t="shared" si="190"/>
        <v>46915</v>
      </c>
      <c r="C836" s="23">
        <f t="shared" si="186"/>
        <v>7</v>
      </c>
      <c r="D836" s="23">
        <f t="shared" si="187"/>
        <v>2028</v>
      </c>
      <c r="E836" s="23">
        <f t="shared" si="191"/>
        <v>6</v>
      </c>
      <c r="F836" s="23">
        <f t="shared" si="192"/>
        <v>11</v>
      </c>
      <c r="G836" s="23" t="str">
        <f t="shared" si="188"/>
        <v/>
      </c>
      <c r="H836" s="29">
        <f t="shared" si="193"/>
        <v>0</v>
      </c>
      <c r="N836" s="25" cm="1">
        <f t="array" ref="N836">INDEX(毎月固定!A$28:B$59,日次!$F836,2)</f>
        <v>0</v>
      </c>
      <c r="O836" s="29">
        <f t="shared" si="194"/>
        <v>0</v>
      </c>
      <c r="Y836" s="25" cm="1">
        <f t="array" ref="Y836">INDEX(毎月固定!E$28:F$59,日次!$F836,2)</f>
        <v>0</v>
      </c>
      <c r="Z836" s="29">
        <f t="shared" si="195"/>
        <v>0</v>
      </c>
      <c r="AA836" s="29">
        <f t="shared" si="196"/>
        <v>0</v>
      </c>
      <c r="AH836" s="25" cm="1">
        <f t="array" ref="AH836">INDEX(毎月固定!I$28:J$59,日次!$F836,2)</f>
        <v>0</v>
      </c>
      <c r="AI836" s="29">
        <f t="shared" si="197"/>
        <v>0</v>
      </c>
      <c r="AJ836" s="29">
        <f t="shared" si="198"/>
        <v>0</v>
      </c>
      <c r="AO836" s="29">
        <f t="shared" si="184"/>
        <v>0</v>
      </c>
      <c r="AP836" s="29">
        <f t="shared" si="185"/>
        <v>0</v>
      </c>
    </row>
    <row r="837" spans="1:42" x14ac:dyDescent="0.45">
      <c r="A837" s="26">
        <f t="shared" si="189"/>
        <v>835</v>
      </c>
      <c r="B837" s="24">
        <f t="shared" si="190"/>
        <v>46916</v>
      </c>
      <c r="C837" s="23">
        <f t="shared" si="186"/>
        <v>1</v>
      </c>
      <c r="D837" s="23">
        <f t="shared" si="187"/>
        <v>2028</v>
      </c>
      <c r="E837" s="23">
        <f t="shared" si="191"/>
        <v>6</v>
      </c>
      <c r="F837" s="23">
        <f t="shared" si="192"/>
        <v>12</v>
      </c>
      <c r="G837" s="23" t="str">
        <f t="shared" si="188"/>
        <v/>
      </c>
      <c r="H837" s="29">
        <f t="shared" si="193"/>
        <v>0</v>
      </c>
      <c r="N837" s="25" cm="1">
        <f t="array" ref="N837">INDEX(毎月固定!A$28:B$59,日次!$F837,2)</f>
        <v>0</v>
      </c>
      <c r="O837" s="29">
        <f t="shared" si="194"/>
        <v>0</v>
      </c>
      <c r="Y837" s="25" cm="1">
        <f t="array" ref="Y837">INDEX(毎月固定!E$28:F$59,日次!$F837,2)</f>
        <v>0</v>
      </c>
      <c r="Z837" s="29">
        <f t="shared" si="195"/>
        <v>0</v>
      </c>
      <c r="AA837" s="29">
        <f t="shared" si="196"/>
        <v>0</v>
      </c>
      <c r="AH837" s="25" cm="1">
        <f t="array" ref="AH837">INDEX(毎月固定!I$28:J$59,日次!$F837,2)</f>
        <v>0</v>
      </c>
      <c r="AI837" s="29">
        <f t="shared" si="197"/>
        <v>0</v>
      </c>
      <c r="AJ837" s="29">
        <f t="shared" si="198"/>
        <v>0</v>
      </c>
      <c r="AO837" s="29">
        <f t="shared" ref="AO837:AO900" si="199">AO836+AK837-AM837</f>
        <v>0</v>
      </c>
      <c r="AP837" s="29">
        <f t="shared" ref="AP837:AP900" si="200">AP836+AL837-AN837</f>
        <v>0</v>
      </c>
    </row>
    <row r="838" spans="1:42" x14ac:dyDescent="0.45">
      <c r="A838" s="26">
        <f t="shared" si="189"/>
        <v>836</v>
      </c>
      <c r="B838" s="24">
        <f t="shared" si="190"/>
        <v>46917</v>
      </c>
      <c r="C838" s="23">
        <f t="shared" si="186"/>
        <v>2</v>
      </c>
      <c r="D838" s="23">
        <f t="shared" si="187"/>
        <v>2028</v>
      </c>
      <c r="E838" s="23">
        <f t="shared" si="191"/>
        <v>6</v>
      </c>
      <c r="F838" s="23">
        <f t="shared" si="192"/>
        <v>13</v>
      </c>
      <c r="G838" s="23" t="str">
        <f t="shared" si="188"/>
        <v/>
      </c>
      <c r="H838" s="29">
        <f t="shared" si="193"/>
        <v>0</v>
      </c>
      <c r="N838" s="25" cm="1">
        <f t="array" ref="N838">INDEX(毎月固定!A$28:B$59,日次!$F838,2)</f>
        <v>0</v>
      </c>
      <c r="O838" s="29">
        <f t="shared" si="194"/>
        <v>0</v>
      </c>
      <c r="Y838" s="25" cm="1">
        <f t="array" ref="Y838">INDEX(毎月固定!E$28:F$59,日次!$F838,2)</f>
        <v>0</v>
      </c>
      <c r="Z838" s="29">
        <f t="shared" si="195"/>
        <v>0</v>
      </c>
      <c r="AA838" s="29">
        <f t="shared" si="196"/>
        <v>0</v>
      </c>
      <c r="AH838" s="25" cm="1">
        <f t="array" ref="AH838">INDEX(毎月固定!I$28:J$59,日次!$F838,2)</f>
        <v>0</v>
      </c>
      <c r="AI838" s="29">
        <f t="shared" si="197"/>
        <v>0</v>
      </c>
      <c r="AJ838" s="29">
        <f t="shared" si="198"/>
        <v>0</v>
      </c>
      <c r="AO838" s="29">
        <f t="shared" si="199"/>
        <v>0</v>
      </c>
      <c r="AP838" s="29">
        <f t="shared" si="200"/>
        <v>0</v>
      </c>
    </row>
    <row r="839" spans="1:42" x14ac:dyDescent="0.45">
      <c r="A839" s="26">
        <f t="shared" si="189"/>
        <v>837</v>
      </c>
      <c r="B839" s="24">
        <f t="shared" si="190"/>
        <v>46918</v>
      </c>
      <c r="C839" s="23">
        <f t="shared" si="186"/>
        <v>3</v>
      </c>
      <c r="D839" s="23">
        <f t="shared" si="187"/>
        <v>2028</v>
      </c>
      <c r="E839" s="23">
        <f t="shared" si="191"/>
        <v>6</v>
      </c>
      <c r="F839" s="23">
        <f t="shared" si="192"/>
        <v>14</v>
      </c>
      <c r="G839" s="23" t="str">
        <f t="shared" si="188"/>
        <v/>
      </c>
      <c r="H839" s="29">
        <f t="shared" si="193"/>
        <v>0</v>
      </c>
      <c r="N839" s="25" cm="1">
        <f t="array" ref="N839">INDEX(毎月固定!A$28:B$59,日次!$F839,2)</f>
        <v>0</v>
      </c>
      <c r="O839" s="29">
        <f t="shared" si="194"/>
        <v>0</v>
      </c>
      <c r="Y839" s="25" cm="1">
        <f t="array" ref="Y839">INDEX(毎月固定!E$28:F$59,日次!$F839,2)</f>
        <v>0</v>
      </c>
      <c r="Z839" s="29">
        <f t="shared" si="195"/>
        <v>0</v>
      </c>
      <c r="AA839" s="29">
        <f t="shared" si="196"/>
        <v>0</v>
      </c>
      <c r="AH839" s="25" cm="1">
        <f t="array" ref="AH839">INDEX(毎月固定!I$28:J$59,日次!$F839,2)</f>
        <v>0</v>
      </c>
      <c r="AI839" s="29">
        <f t="shared" si="197"/>
        <v>0</v>
      </c>
      <c r="AJ839" s="29">
        <f t="shared" si="198"/>
        <v>0</v>
      </c>
      <c r="AO839" s="29">
        <f t="shared" si="199"/>
        <v>0</v>
      </c>
      <c r="AP839" s="29">
        <f t="shared" si="200"/>
        <v>0</v>
      </c>
    </row>
    <row r="840" spans="1:42" x14ac:dyDescent="0.45">
      <c r="A840" s="26">
        <f t="shared" si="189"/>
        <v>838</v>
      </c>
      <c r="B840" s="24">
        <f t="shared" si="190"/>
        <v>46919</v>
      </c>
      <c r="C840" s="23">
        <f t="shared" si="186"/>
        <v>4</v>
      </c>
      <c r="D840" s="23">
        <f t="shared" si="187"/>
        <v>2028</v>
      </c>
      <c r="E840" s="23">
        <f t="shared" si="191"/>
        <v>6</v>
      </c>
      <c r="F840" s="23">
        <f t="shared" si="192"/>
        <v>15</v>
      </c>
      <c r="G840" s="23" t="str">
        <f t="shared" si="188"/>
        <v/>
      </c>
      <c r="H840" s="29">
        <f t="shared" si="193"/>
        <v>0</v>
      </c>
      <c r="N840" s="25" cm="1">
        <f t="array" ref="N840">INDEX(毎月固定!A$28:B$59,日次!$F840,2)</f>
        <v>0</v>
      </c>
      <c r="O840" s="29">
        <f t="shared" si="194"/>
        <v>0</v>
      </c>
      <c r="Y840" s="25" cm="1">
        <f t="array" ref="Y840">INDEX(毎月固定!E$28:F$59,日次!$F840,2)</f>
        <v>0</v>
      </c>
      <c r="Z840" s="29">
        <f t="shared" si="195"/>
        <v>0</v>
      </c>
      <c r="AA840" s="29">
        <f t="shared" si="196"/>
        <v>0</v>
      </c>
      <c r="AH840" s="25" cm="1">
        <f t="array" ref="AH840">INDEX(毎月固定!I$28:J$59,日次!$F840,2)</f>
        <v>0</v>
      </c>
      <c r="AI840" s="29">
        <f t="shared" si="197"/>
        <v>0</v>
      </c>
      <c r="AJ840" s="29">
        <f t="shared" si="198"/>
        <v>0</v>
      </c>
      <c r="AO840" s="29">
        <f t="shared" si="199"/>
        <v>0</v>
      </c>
      <c r="AP840" s="29">
        <f t="shared" si="200"/>
        <v>0</v>
      </c>
    </row>
    <row r="841" spans="1:42" x14ac:dyDescent="0.45">
      <c r="A841" s="26">
        <f t="shared" si="189"/>
        <v>839</v>
      </c>
      <c r="B841" s="24">
        <f t="shared" si="190"/>
        <v>46920</v>
      </c>
      <c r="C841" s="23">
        <f t="shared" si="186"/>
        <v>5</v>
      </c>
      <c r="D841" s="23">
        <f t="shared" si="187"/>
        <v>2028</v>
      </c>
      <c r="E841" s="23">
        <f t="shared" si="191"/>
        <v>6</v>
      </c>
      <c r="F841" s="23">
        <f t="shared" si="192"/>
        <v>16</v>
      </c>
      <c r="G841" s="23" t="str">
        <f t="shared" si="188"/>
        <v/>
      </c>
      <c r="H841" s="29">
        <f t="shared" si="193"/>
        <v>0</v>
      </c>
      <c r="N841" s="25" cm="1">
        <f t="array" ref="N841">INDEX(毎月固定!A$28:B$59,日次!$F841,2)</f>
        <v>0</v>
      </c>
      <c r="O841" s="29">
        <f t="shared" si="194"/>
        <v>0</v>
      </c>
      <c r="Y841" s="25" cm="1">
        <f t="array" ref="Y841">INDEX(毎月固定!E$28:F$59,日次!$F841,2)</f>
        <v>0</v>
      </c>
      <c r="Z841" s="29">
        <f t="shared" si="195"/>
        <v>0</v>
      </c>
      <c r="AA841" s="29">
        <f t="shared" si="196"/>
        <v>0</v>
      </c>
      <c r="AH841" s="25" cm="1">
        <f t="array" ref="AH841">INDEX(毎月固定!I$28:J$59,日次!$F841,2)</f>
        <v>0</v>
      </c>
      <c r="AI841" s="29">
        <f t="shared" si="197"/>
        <v>0</v>
      </c>
      <c r="AJ841" s="29">
        <f t="shared" si="198"/>
        <v>0</v>
      </c>
      <c r="AO841" s="29">
        <f t="shared" si="199"/>
        <v>0</v>
      </c>
      <c r="AP841" s="29">
        <f t="shared" si="200"/>
        <v>0</v>
      </c>
    </row>
    <row r="842" spans="1:42" x14ac:dyDescent="0.45">
      <c r="A842" s="26">
        <f t="shared" si="189"/>
        <v>840</v>
      </c>
      <c r="B842" s="24">
        <f t="shared" si="190"/>
        <v>46921</v>
      </c>
      <c r="C842" s="23">
        <f t="shared" si="186"/>
        <v>6</v>
      </c>
      <c r="D842" s="23">
        <f t="shared" si="187"/>
        <v>2028</v>
      </c>
      <c r="E842" s="23">
        <f t="shared" si="191"/>
        <v>6</v>
      </c>
      <c r="F842" s="23">
        <f t="shared" si="192"/>
        <v>17</v>
      </c>
      <c r="G842" s="23" t="str">
        <f t="shared" si="188"/>
        <v/>
      </c>
      <c r="H842" s="29">
        <f t="shared" si="193"/>
        <v>0</v>
      </c>
      <c r="N842" s="25" cm="1">
        <f t="array" ref="N842">INDEX(毎月固定!A$28:B$59,日次!$F842,2)</f>
        <v>0</v>
      </c>
      <c r="O842" s="29">
        <f t="shared" si="194"/>
        <v>0</v>
      </c>
      <c r="Y842" s="25" cm="1">
        <f t="array" ref="Y842">INDEX(毎月固定!E$28:F$59,日次!$F842,2)</f>
        <v>0</v>
      </c>
      <c r="Z842" s="29">
        <f t="shared" si="195"/>
        <v>0</v>
      </c>
      <c r="AA842" s="29">
        <f t="shared" si="196"/>
        <v>0</v>
      </c>
      <c r="AH842" s="25" cm="1">
        <f t="array" ref="AH842">INDEX(毎月固定!I$28:J$59,日次!$F842,2)</f>
        <v>0</v>
      </c>
      <c r="AI842" s="29">
        <f t="shared" si="197"/>
        <v>0</v>
      </c>
      <c r="AJ842" s="29">
        <f t="shared" si="198"/>
        <v>0</v>
      </c>
      <c r="AO842" s="29">
        <f t="shared" si="199"/>
        <v>0</v>
      </c>
      <c r="AP842" s="29">
        <f t="shared" si="200"/>
        <v>0</v>
      </c>
    </row>
    <row r="843" spans="1:42" x14ac:dyDescent="0.45">
      <c r="A843" s="26">
        <f t="shared" si="189"/>
        <v>841</v>
      </c>
      <c r="B843" s="24">
        <f t="shared" si="190"/>
        <v>46922</v>
      </c>
      <c r="C843" s="23">
        <f t="shared" si="186"/>
        <v>7</v>
      </c>
      <c r="D843" s="23">
        <f t="shared" si="187"/>
        <v>2028</v>
      </c>
      <c r="E843" s="23">
        <f t="shared" si="191"/>
        <v>6</v>
      </c>
      <c r="F843" s="23">
        <f t="shared" si="192"/>
        <v>18</v>
      </c>
      <c r="G843" s="23" t="str">
        <f t="shared" si="188"/>
        <v/>
      </c>
      <c r="H843" s="29">
        <f t="shared" si="193"/>
        <v>0</v>
      </c>
      <c r="N843" s="25" cm="1">
        <f t="array" ref="N843">INDEX(毎月固定!A$28:B$59,日次!$F843,2)</f>
        <v>0</v>
      </c>
      <c r="O843" s="29">
        <f t="shared" si="194"/>
        <v>0</v>
      </c>
      <c r="Y843" s="25" cm="1">
        <f t="array" ref="Y843">INDEX(毎月固定!E$28:F$59,日次!$F843,2)</f>
        <v>0</v>
      </c>
      <c r="Z843" s="29">
        <f t="shared" si="195"/>
        <v>0</v>
      </c>
      <c r="AA843" s="29">
        <f t="shared" si="196"/>
        <v>0</v>
      </c>
      <c r="AH843" s="25" cm="1">
        <f t="array" ref="AH843">INDEX(毎月固定!I$28:J$59,日次!$F843,2)</f>
        <v>0</v>
      </c>
      <c r="AI843" s="29">
        <f t="shared" si="197"/>
        <v>0</v>
      </c>
      <c r="AJ843" s="29">
        <f t="shared" si="198"/>
        <v>0</v>
      </c>
      <c r="AO843" s="29">
        <f t="shared" si="199"/>
        <v>0</v>
      </c>
      <c r="AP843" s="29">
        <f t="shared" si="200"/>
        <v>0</v>
      </c>
    </row>
    <row r="844" spans="1:42" x14ac:dyDescent="0.45">
      <c r="A844" s="26">
        <f t="shared" si="189"/>
        <v>842</v>
      </c>
      <c r="B844" s="24">
        <f t="shared" si="190"/>
        <v>46923</v>
      </c>
      <c r="C844" s="23">
        <f t="shared" si="186"/>
        <v>1</v>
      </c>
      <c r="D844" s="23">
        <f t="shared" si="187"/>
        <v>2028</v>
      </c>
      <c r="E844" s="23">
        <f t="shared" si="191"/>
        <v>6</v>
      </c>
      <c r="F844" s="23">
        <f t="shared" si="192"/>
        <v>19</v>
      </c>
      <c r="G844" s="23" t="str">
        <f t="shared" si="188"/>
        <v/>
      </c>
      <c r="H844" s="29">
        <f t="shared" si="193"/>
        <v>0</v>
      </c>
      <c r="N844" s="25" cm="1">
        <f t="array" ref="N844">INDEX(毎月固定!A$28:B$59,日次!$F844,2)</f>
        <v>0</v>
      </c>
      <c r="O844" s="29">
        <f t="shared" si="194"/>
        <v>0</v>
      </c>
      <c r="Y844" s="25" cm="1">
        <f t="array" ref="Y844">INDEX(毎月固定!E$28:F$59,日次!$F844,2)</f>
        <v>0</v>
      </c>
      <c r="Z844" s="29">
        <f t="shared" si="195"/>
        <v>0</v>
      </c>
      <c r="AA844" s="29">
        <f t="shared" si="196"/>
        <v>0</v>
      </c>
      <c r="AH844" s="25" cm="1">
        <f t="array" ref="AH844">INDEX(毎月固定!I$28:J$59,日次!$F844,2)</f>
        <v>0</v>
      </c>
      <c r="AI844" s="29">
        <f t="shared" si="197"/>
        <v>0</v>
      </c>
      <c r="AJ844" s="29">
        <f t="shared" si="198"/>
        <v>0</v>
      </c>
      <c r="AO844" s="29">
        <f t="shared" si="199"/>
        <v>0</v>
      </c>
      <c r="AP844" s="29">
        <f t="shared" si="200"/>
        <v>0</v>
      </c>
    </row>
    <row r="845" spans="1:42" x14ac:dyDescent="0.45">
      <c r="A845" s="26">
        <f t="shared" si="189"/>
        <v>843</v>
      </c>
      <c r="B845" s="24">
        <f t="shared" si="190"/>
        <v>46924</v>
      </c>
      <c r="C845" s="23">
        <f t="shared" si="186"/>
        <v>2</v>
      </c>
      <c r="D845" s="23">
        <f t="shared" si="187"/>
        <v>2028</v>
      </c>
      <c r="E845" s="23">
        <f t="shared" si="191"/>
        <v>6</v>
      </c>
      <c r="F845" s="23">
        <f t="shared" si="192"/>
        <v>20</v>
      </c>
      <c r="G845" s="23" t="str">
        <f t="shared" si="188"/>
        <v/>
      </c>
      <c r="H845" s="29">
        <f t="shared" si="193"/>
        <v>0</v>
      </c>
      <c r="N845" s="25" cm="1">
        <f t="array" ref="N845">INDEX(毎月固定!A$28:B$59,日次!$F845,2)</f>
        <v>0</v>
      </c>
      <c r="O845" s="29">
        <f t="shared" si="194"/>
        <v>0</v>
      </c>
      <c r="Y845" s="25" cm="1">
        <f t="array" ref="Y845">INDEX(毎月固定!E$28:F$59,日次!$F845,2)</f>
        <v>0</v>
      </c>
      <c r="Z845" s="29">
        <f t="shared" si="195"/>
        <v>0</v>
      </c>
      <c r="AA845" s="29">
        <f t="shared" si="196"/>
        <v>0</v>
      </c>
      <c r="AH845" s="25" cm="1">
        <f t="array" ref="AH845">INDEX(毎月固定!I$28:J$59,日次!$F845,2)</f>
        <v>0</v>
      </c>
      <c r="AI845" s="29">
        <f t="shared" si="197"/>
        <v>0</v>
      </c>
      <c r="AJ845" s="29">
        <f t="shared" si="198"/>
        <v>0</v>
      </c>
      <c r="AO845" s="29">
        <f t="shared" si="199"/>
        <v>0</v>
      </c>
      <c r="AP845" s="29">
        <f t="shared" si="200"/>
        <v>0</v>
      </c>
    </row>
    <row r="846" spans="1:42" x14ac:dyDescent="0.45">
      <c r="A846" s="26">
        <f t="shared" si="189"/>
        <v>844</v>
      </c>
      <c r="B846" s="24">
        <f t="shared" si="190"/>
        <v>46925</v>
      </c>
      <c r="C846" s="23">
        <f t="shared" si="186"/>
        <v>3</v>
      </c>
      <c r="D846" s="23">
        <f t="shared" si="187"/>
        <v>2028</v>
      </c>
      <c r="E846" s="23">
        <f t="shared" si="191"/>
        <v>6</v>
      </c>
      <c r="F846" s="23">
        <f t="shared" si="192"/>
        <v>21</v>
      </c>
      <c r="G846" s="23" t="str">
        <f t="shared" si="188"/>
        <v/>
      </c>
      <c r="H846" s="29">
        <f t="shared" si="193"/>
        <v>0</v>
      </c>
      <c r="N846" s="25" cm="1">
        <f t="array" ref="N846">INDEX(毎月固定!A$28:B$59,日次!$F846,2)</f>
        <v>0</v>
      </c>
      <c r="O846" s="29">
        <f t="shared" si="194"/>
        <v>0</v>
      </c>
      <c r="Y846" s="25" cm="1">
        <f t="array" ref="Y846">INDEX(毎月固定!E$28:F$59,日次!$F846,2)</f>
        <v>0</v>
      </c>
      <c r="Z846" s="29">
        <f t="shared" si="195"/>
        <v>0</v>
      </c>
      <c r="AA846" s="29">
        <f t="shared" si="196"/>
        <v>0</v>
      </c>
      <c r="AH846" s="25" cm="1">
        <f t="array" ref="AH846">INDEX(毎月固定!I$28:J$59,日次!$F846,2)</f>
        <v>0</v>
      </c>
      <c r="AI846" s="29">
        <f t="shared" si="197"/>
        <v>0</v>
      </c>
      <c r="AJ846" s="29">
        <f t="shared" si="198"/>
        <v>0</v>
      </c>
      <c r="AO846" s="29">
        <f t="shared" si="199"/>
        <v>0</v>
      </c>
      <c r="AP846" s="29">
        <f t="shared" si="200"/>
        <v>0</v>
      </c>
    </row>
    <row r="847" spans="1:42" x14ac:dyDescent="0.45">
      <c r="A847" s="26">
        <f t="shared" si="189"/>
        <v>845</v>
      </c>
      <c r="B847" s="24">
        <f t="shared" si="190"/>
        <v>46926</v>
      </c>
      <c r="C847" s="23">
        <f t="shared" si="186"/>
        <v>4</v>
      </c>
      <c r="D847" s="23">
        <f t="shared" si="187"/>
        <v>2028</v>
      </c>
      <c r="E847" s="23">
        <f t="shared" si="191"/>
        <v>6</v>
      </c>
      <c r="F847" s="23">
        <f t="shared" si="192"/>
        <v>22</v>
      </c>
      <c r="G847" s="23" t="str">
        <f t="shared" si="188"/>
        <v/>
      </c>
      <c r="H847" s="29">
        <f t="shared" si="193"/>
        <v>0</v>
      </c>
      <c r="N847" s="25" cm="1">
        <f t="array" ref="N847">INDEX(毎月固定!A$28:B$59,日次!$F847,2)</f>
        <v>0</v>
      </c>
      <c r="O847" s="29">
        <f t="shared" si="194"/>
        <v>0</v>
      </c>
      <c r="Y847" s="25" cm="1">
        <f t="array" ref="Y847">INDEX(毎月固定!E$28:F$59,日次!$F847,2)</f>
        <v>0</v>
      </c>
      <c r="Z847" s="29">
        <f t="shared" si="195"/>
        <v>0</v>
      </c>
      <c r="AA847" s="29">
        <f t="shared" si="196"/>
        <v>0</v>
      </c>
      <c r="AH847" s="25" cm="1">
        <f t="array" ref="AH847">INDEX(毎月固定!I$28:J$59,日次!$F847,2)</f>
        <v>0</v>
      </c>
      <c r="AI847" s="29">
        <f t="shared" si="197"/>
        <v>0</v>
      </c>
      <c r="AJ847" s="29">
        <f t="shared" si="198"/>
        <v>0</v>
      </c>
      <c r="AO847" s="29">
        <f t="shared" si="199"/>
        <v>0</v>
      </c>
      <c r="AP847" s="29">
        <f t="shared" si="200"/>
        <v>0</v>
      </c>
    </row>
    <row r="848" spans="1:42" x14ac:dyDescent="0.45">
      <c r="A848" s="26">
        <f t="shared" si="189"/>
        <v>846</v>
      </c>
      <c r="B848" s="24">
        <f t="shared" si="190"/>
        <v>46927</v>
      </c>
      <c r="C848" s="23">
        <f t="shared" si="186"/>
        <v>5</v>
      </c>
      <c r="D848" s="23">
        <f t="shared" si="187"/>
        <v>2028</v>
      </c>
      <c r="E848" s="23">
        <f t="shared" si="191"/>
        <v>6</v>
      </c>
      <c r="F848" s="23">
        <f t="shared" si="192"/>
        <v>23</v>
      </c>
      <c r="G848" s="23" t="str">
        <f t="shared" si="188"/>
        <v/>
      </c>
      <c r="H848" s="29">
        <f t="shared" si="193"/>
        <v>0</v>
      </c>
      <c r="N848" s="25" cm="1">
        <f t="array" ref="N848">INDEX(毎月固定!A$28:B$59,日次!$F848,2)</f>
        <v>0</v>
      </c>
      <c r="O848" s="29">
        <f t="shared" si="194"/>
        <v>0</v>
      </c>
      <c r="Y848" s="25" cm="1">
        <f t="array" ref="Y848">INDEX(毎月固定!E$28:F$59,日次!$F848,2)</f>
        <v>0</v>
      </c>
      <c r="Z848" s="29">
        <f t="shared" si="195"/>
        <v>0</v>
      </c>
      <c r="AA848" s="29">
        <f t="shared" si="196"/>
        <v>0</v>
      </c>
      <c r="AH848" s="25" cm="1">
        <f t="array" ref="AH848">INDEX(毎月固定!I$28:J$59,日次!$F848,2)</f>
        <v>0</v>
      </c>
      <c r="AI848" s="29">
        <f t="shared" si="197"/>
        <v>0</v>
      </c>
      <c r="AJ848" s="29">
        <f t="shared" si="198"/>
        <v>0</v>
      </c>
      <c r="AO848" s="29">
        <f t="shared" si="199"/>
        <v>0</v>
      </c>
      <c r="AP848" s="29">
        <f t="shared" si="200"/>
        <v>0</v>
      </c>
    </row>
    <row r="849" spans="1:42" x14ac:dyDescent="0.45">
      <c r="A849" s="26">
        <f t="shared" si="189"/>
        <v>847</v>
      </c>
      <c r="B849" s="24">
        <f t="shared" si="190"/>
        <v>46928</v>
      </c>
      <c r="C849" s="23">
        <f t="shared" si="186"/>
        <v>6</v>
      </c>
      <c r="D849" s="23">
        <f t="shared" si="187"/>
        <v>2028</v>
      </c>
      <c r="E849" s="23">
        <f t="shared" si="191"/>
        <v>6</v>
      </c>
      <c r="F849" s="23">
        <f t="shared" si="192"/>
        <v>24</v>
      </c>
      <c r="G849" s="23" t="str">
        <f t="shared" si="188"/>
        <v/>
      </c>
      <c r="H849" s="29">
        <f t="shared" si="193"/>
        <v>0</v>
      </c>
      <c r="N849" s="25" cm="1">
        <f t="array" ref="N849">INDEX(毎月固定!A$28:B$59,日次!$F849,2)</f>
        <v>0</v>
      </c>
      <c r="O849" s="29">
        <f t="shared" si="194"/>
        <v>0</v>
      </c>
      <c r="Y849" s="25" cm="1">
        <f t="array" ref="Y849">INDEX(毎月固定!E$28:F$59,日次!$F849,2)</f>
        <v>0</v>
      </c>
      <c r="Z849" s="29">
        <f t="shared" si="195"/>
        <v>0</v>
      </c>
      <c r="AA849" s="29">
        <f t="shared" si="196"/>
        <v>0</v>
      </c>
      <c r="AH849" s="25" cm="1">
        <f t="array" ref="AH849">INDEX(毎月固定!I$28:J$59,日次!$F849,2)</f>
        <v>0</v>
      </c>
      <c r="AI849" s="29">
        <f t="shared" si="197"/>
        <v>0</v>
      </c>
      <c r="AJ849" s="29">
        <f t="shared" si="198"/>
        <v>0</v>
      </c>
      <c r="AO849" s="29">
        <f t="shared" si="199"/>
        <v>0</v>
      </c>
      <c r="AP849" s="29">
        <f t="shared" si="200"/>
        <v>0</v>
      </c>
    </row>
    <row r="850" spans="1:42" x14ac:dyDescent="0.45">
      <c r="A850" s="26">
        <f t="shared" si="189"/>
        <v>848</v>
      </c>
      <c r="B850" s="24">
        <f t="shared" si="190"/>
        <v>46929</v>
      </c>
      <c r="C850" s="23">
        <f t="shared" si="186"/>
        <v>7</v>
      </c>
      <c r="D850" s="23">
        <f t="shared" si="187"/>
        <v>2028</v>
      </c>
      <c r="E850" s="23">
        <f t="shared" si="191"/>
        <v>6</v>
      </c>
      <c r="F850" s="23">
        <f t="shared" si="192"/>
        <v>25</v>
      </c>
      <c r="G850" s="23" t="str">
        <f t="shared" si="188"/>
        <v/>
      </c>
      <c r="H850" s="29">
        <f t="shared" si="193"/>
        <v>0</v>
      </c>
      <c r="N850" s="25" cm="1">
        <f t="array" ref="N850">INDEX(毎月固定!A$28:B$59,日次!$F850,2)</f>
        <v>0</v>
      </c>
      <c r="O850" s="29">
        <f t="shared" si="194"/>
        <v>0</v>
      </c>
      <c r="Y850" s="25" cm="1">
        <f t="array" ref="Y850">INDEX(毎月固定!E$28:F$59,日次!$F850,2)</f>
        <v>0</v>
      </c>
      <c r="Z850" s="29">
        <f t="shared" si="195"/>
        <v>0</v>
      </c>
      <c r="AA850" s="29">
        <f t="shared" si="196"/>
        <v>0</v>
      </c>
      <c r="AH850" s="25" cm="1">
        <f t="array" ref="AH850">INDEX(毎月固定!I$28:J$59,日次!$F850,2)</f>
        <v>0</v>
      </c>
      <c r="AI850" s="29">
        <f t="shared" si="197"/>
        <v>0</v>
      </c>
      <c r="AJ850" s="29">
        <f t="shared" si="198"/>
        <v>0</v>
      </c>
      <c r="AO850" s="29">
        <f t="shared" si="199"/>
        <v>0</v>
      </c>
      <c r="AP850" s="29">
        <f t="shared" si="200"/>
        <v>0</v>
      </c>
    </row>
    <row r="851" spans="1:42" x14ac:dyDescent="0.45">
      <c r="A851" s="26">
        <f t="shared" si="189"/>
        <v>849</v>
      </c>
      <c r="B851" s="24">
        <f t="shared" si="190"/>
        <v>46930</v>
      </c>
      <c r="C851" s="23">
        <f t="shared" si="186"/>
        <v>1</v>
      </c>
      <c r="D851" s="23">
        <f t="shared" si="187"/>
        <v>2028</v>
      </c>
      <c r="E851" s="23">
        <f t="shared" si="191"/>
        <v>6</v>
      </c>
      <c r="F851" s="23">
        <f t="shared" si="192"/>
        <v>26</v>
      </c>
      <c r="G851" s="23" t="str">
        <f t="shared" si="188"/>
        <v/>
      </c>
      <c r="H851" s="29">
        <f t="shared" si="193"/>
        <v>0</v>
      </c>
      <c r="N851" s="25" cm="1">
        <f t="array" ref="N851">INDEX(毎月固定!A$28:B$59,日次!$F851,2)</f>
        <v>0</v>
      </c>
      <c r="O851" s="29">
        <f t="shared" si="194"/>
        <v>0</v>
      </c>
      <c r="Y851" s="25" cm="1">
        <f t="array" ref="Y851">INDEX(毎月固定!E$28:F$59,日次!$F851,2)</f>
        <v>0</v>
      </c>
      <c r="Z851" s="29">
        <f t="shared" si="195"/>
        <v>0</v>
      </c>
      <c r="AA851" s="29">
        <f t="shared" si="196"/>
        <v>0</v>
      </c>
      <c r="AH851" s="25" cm="1">
        <f t="array" ref="AH851">INDEX(毎月固定!I$28:J$59,日次!$F851,2)</f>
        <v>0</v>
      </c>
      <c r="AI851" s="29">
        <f t="shared" si="197"/>
        <v>0</v>
      </c>
      <c r="AJ851" s="29">
        <f t="shared" si="198"/>
        <v>0</v>
      </c>
      <c r="AO851" s="29">
        <f t="shared" si="199"/>
        <v>0</v>
      </c>
      <c r="AP851" s="29">
        <f t="shared" si="200"/>
        <v>0</v>
      </c>
    </row>
    <row r="852" spans="1:42" x14ac:dyDescent="0.45">
      <c r="A852" s="26">
        <f t="shared" si="189"/>
        <v>850</v>
      </c>
      <c r="B852" s="24">
        <f t="shared" si="190"/>
        <v>46931</v>
      </c>
      <c r="C852" s="23">
        <f t="shared" si="186"/>
        <v>2</v>
      </c>
      <c r="D852" s="23">
        <f t="shared" si="187"/>
        <v>2028</v>
      </c>
      <c r="E852" s="23">
        <f t="shared" si="191"/>
        <v>6</v>
      </c>
      <c r="F852" s="23">
        <f t="shared" si="192"/>
        <v>27</v>
      </c>
      <c r="G852" s="23" t="str">
        <f t="shared" si="188"/>
        <v/>
      </c>
      <c r="H852" s="29">
        <f t="shared" si="193"/>
        <v>0</v>
      </c>
      <c r="N852" s="25" cm="1">
        <f t="array" ref="N852">INDEX(毎月固定!A$28:B$59,日次!$F852,2)</f>
        <v>0</v>
      </c>
      <c r="O852" s="29">
        <f t="shared" si="194"/>
        <v>0</v>
      </c>
      <c r="Y852" s="25" cm="1">
        <f t="array" ref="Y852">INDEX(毎月固定!E$28:F$59,日次!$F852,2)</f>
        <v>0</v>
      </c>
      <c r="Z852" s="29">
        <f t="shared" si="195"/>
        <v>0</v>
      </c>
      <c r="AA852" s="29">
        <f t="shared" si="196"/>
        <v>0</v>
      </c>
      <c r="AH852" s="25" cm="1">
        <f t="array" ref="AH852">INDEX(毎月固定!I$28:J$59,日次!$F852,2)</f>
        <v>0</v>
      </c>
      <c r="AI852" s="29">
        <f t="shared" si="197"/>
        <v>0</v>
      </c>
      <c r="AJ852" s="29">
        <f t="shared" si="198"/>
        <v>0</v>
      </c>
      <c r="AO852" s="29">
        <f t="shared" si="199"/>
        <v>0</v>
      </c>
      <c r="AP852" s="29">
        <f t="shared" si="200"/>
        <v>0</v>
      </c>
    </row>
    <row r="853" spans="1:42" x14ac:dyDescent="0.45">
      <c r="A853" s="26">
        <f t="shared" si="189"/>
        <v>851</v>
      </c>
      <c r="B853" s="24">
        <f t="shared" si="190"/>
        <v>46932</v>
      </c>
      <c r="C853" s="23">
        <f t="shared" si="186"/>
        <v>3</v>
      </c>
      <c r="D853" s="23">
        <f t="shared" si="187"/>
        <v>2028</v>
      </c>
      <c r="E853" s="23">
        <f t="shared" si="191"/>
        <v>6</v>
      </c>
      <c r="F853" s="23">
        <f t="shared" si="192"/>
        <v>28</v>
      </c>
      <c r="G853" s="23" t="str">
        <f t="shared" si="188"/>
        <v/>
      </c>
      <c r="H853" s="29">
        <f t="shared" si="193"/>
        <v>0</v>
      </c>
      <c r="N853" s="25" cm="1">
        <f t="array" ref="N853">INDEX(毎月固定!A$28:B$59,日次!$F853,2)</f>
        <v>0</v>
      </c>
      <c r="O853" s="29">
        <f t="shared" si="194"/>
        <v>0</v>
      </c>
      <c r="Y853" s="25" cm="1">
        <f t="array" ref="Y853">INDEX(毎月固定!E$28:F$59,日次!$F853,2)</f>
        <v>0</v>
      </c>
      <c r="Z853" s="29">
        <f t="shared" si="195"/>
        <v>0</v>
      </c>
      <c r="AA853" s="29">
        <f t="shared" si="196"/>
        <v>0</v>
      </c>
      <c r="AH853" s="25" cm="1">
        <f t="array" ref="AH853">INDEX(毎月固定!I$28:J$59,日次!$F853,2)</f>
        <v>0</v>
      </c>
      <c r="AI853" s="29">
        <f t="shared" si="197"/>
        <v>0</v>
      </c>
      <c r="AJ853" s="29">
        <f t="shared" si="198"/>
        <v>0</v>
      </c>
      <c r="AO853" s="29">
        <f t="shared" si="199"/>
        <v>0</v>
      </c>
      <c r="AP853" s="29">
        <f t="shared" si="200"/>
        <v>0</v>
      </c>
    </row>
    <row r="854" spans="1:42" x14ac:dyDescent="0.45">
      <c r="A854" s="26">
        <f t="shared" si="189"/>
        <v>852</v>
      </c>
      <c r="B854" s="24">
        <f t="shared" si="190"/>
        <v>46933</v>
      </c>
      <c r="C854" s="23">
        <f t="shared" si="186"/>
        <v>4</v>
      </c>
      <c r="D854" s="23">
        <f t="shared" si="187"/>
        <v>2028</v>
      </c>
      <c r="E854" s="23">
        <f t="shared" si="191"/>
        <v>6</v>
      </c>
      <c r="F854" s="23">
        <f t="shared" si="192"/>
        <v>29</v>
      </c>
      <c r="G854" s="23" t="str">
        <f t="shared" si="188"/>
        <v/>
      </c>
      <c r="H854" s="29">
        <f t="shared" si="193"/>
        <v>0</v>
      </c>
      <c r="N854" s="25" cm="1">
        <f t="array" ref="N854">INDEX(毎月固定!A$28:B$59,日次!$F854,2)</f>
        <v>0</v>
      </c>
      <c r="O854" s="29">
        <f t="shared" si="194"/>
        <v>0</v>
      </c>
      <c r="Y854" s="25" cm="1">
        <f t="array" ref="Y854">INDEX(毎月固定!E$28:F$59,日次!$F854,2)</f>
        <v>0</v>
      </c>
      <c r="Z854" s="29">
        <f t="shared" si="195"/>
        <v>0</v>
      </c>
      <c r="AA854" s="29">
        <f t="shared" si="196"/>
        <v>0</v>
      </c>
      <c r="AH854" s="25" cm="1">
        <f t="array" ref="AH854">INDEX(毎月固定!I$28:J$59,日次!$F854,2)</f>
        <v>0</v>
      </c>
      <c r="AI854" s="29">
        <f t="shared" si="197"/>
        <v>0</v>
      </c>
      <c r="AJ854" s="29">
        <f t="shared" si="198"/>
        <v>0</v>
      </c>
      <c r="AO854" s="29">
        <f t="shared" si="199"/>
        <v>0</v>
      </c>
      <c r="AP854" s="29">
        <f t="shared" si="200"/>
        <v>0</v>
      </c>
    </row>
    <row r="855" spans="1:42" x14ac:dyDescent="0.45">
      <c r="A855" s="26">
        <f t="shared" si="189"/>
        <v>853</v>
      </c>
      <c r="B855" s="24">
        <f t="shared" si="190"/>
        <v>46934</v>
      </c>
      <c r="C855" s="23">
        <f t="shared" si="186"/>
        <v>5</v>
      </c>
      <c r="D855" s="23">
        <f t="shared" si="187"/>
        <v>2028</v>
      </c>
      <c r="E855" s="23">
        <f t="shared" si="191"/>
        <v>6</v>
      </c>
      <c r="F855" s="23">
        <f t="shared" si="192"/>
        <v>32</v>
      </c>
      <c r="G855" s="23">
        <f t="shared" si="188"/>
        <v>1</v>
      </c>
      <c r="H855" s="29">
        <f t="shared" si="193"/>
        <v>0</v>
      </c>
      <c r="N855" s="25" cm="1">
        <f t="array" ref="N855">INDEX(毎月固定!A$28:B$59,日次!$F855,2)</f>
        <v>0</v>
      </c>
      <c r="O855" s="29">
        <f t="shared" si="194"/>
        <v>0</v>
      </c>
      <c r="Y855" s="25" cm="1">
        <f t="array" ref="Y855">INDEX(毎月固定!E$28:F$59,日次!$F855,2)</f>
        <v>0</v>
      </c>
      <c r="Z855" s="29">
        <f t="shared" si="195"/>
        <v>0</v>
      </c>
      <c r="AA855" s="29">
        <f t="shared" si="196"/>
        <v>0</v>
      </c>
      <c r="AH855" s="25" cm="1">
        <f t="array" ref="AH855">INDEX(毎月固定!I$28:J$59,日次!$F855,2)</f>
        <v>0</v>
      </c>
      <c r="AI855" s="29">
        <f t="shared" si="197"/>
        <v>0</v>
      </c>
      <c r="AJ855" s="29">
        <f t="shared" si="198"/>
        <v>0</v>
      </c>
      <c r="AO855" s="29">
        <f t="shared" si="199"/>
        <v>0</v>
      </c>
      <c r="AP855" s="29">
        <f t="shared" si="200"/>
        <v>0</v>
      </c>
    </row>
    <row r="856" spans="1:42" x14ac:dyDescent="0.45">
      <c r="A856" s="26">
        <f t="shared" si="189"/>
        <v>854</v>
      </c>
      <c r="B856" s="24">
        <f t="shared" si="190"/>
        <v>46935</v>
      </c>
      <c r="C856" s="23">
        <f t="shared" si="186"/>
        <v>6</v>
      </c>
      <c r="D856" s="23">
        <f t="shared" si="187"/>
        <v>2028</v>
      </c>
      <c r="E856" s="23">
        <f t="shared" si="191"/>
        <v>7</v>
      </c>
      <c r="F856" s="23">
        <f t="shared" si="192"/>
        <v>1</v>
      </c>
      <c r="G856" s="23" t="str">
        <f t="shared" si="188"/>
        <v/>
      </c>
      <c r="H856" s="29">
        <f t="shared" si="193"/>
        <v>0</v>
      </c>
      <c r="N856" s="25" cm="1">
        <f t="array" ref="N856">INDEX(毎月固定!A$28:B$59,日次!$F856,2)</f>
        <v>0</v>
      </c>
      <c r="O856" s="29">
        <f t="shared" si="194"/>
        <v>0</v>
      </c>
      <c r="Y856" s="25" cm="1">
        <f t="array" ref="Y856">INDEX(毎月固定!E$28:F$59,日次!$F856,2)</f>
        <v>0</v>
      </c>
      <c r="Z856" s="29">
        <f t="shared" si="195"/>
        <v>0</v>
      </c>
      <c r="AA856" s="29">
        <f t="shared" si="196"/>
        <v>0</v>
      </c>
      <c r="AH856" s="25" cm="1">
        <f t="array" ref="AH856">INDEX(毎月固定!I$28:J$59,日次!$F856,2)</f>
        <v>0</v>
      </c>
      <c r="AI856" s="29">
        <f t="shared" si="197"/>
        <v>0</v>
      </c>
      <c r="AJ856" s="29">
        <f t="shared" si="198"/>
        <v>0</v>
      </c>
      <c r="AO856" s="29">
        <f t="shared" si="199"/>
        <v>0</v>
      </c>
      <c r="AP856" s="29">
        <f t="shared" si="200"/>
        <v>0</v>
      </c>
    </row>
    <row r="857" spans="1:42" x14ac:dyDescent="0.45">
      <c r="A857" s="26">
        <f t="shared" si="189"/>
        <v>855</v>
      </c>
      <c r="B857" s="24">
        <f t="shared" si="190"/>
        <v>46936</v>
      </c>
      <c r="C857" s="23">
        <f t="shared" si="186"/>
        <v>7</v>
      </c>
      <c r="D857" s="23">
        <f t="shared" si="187"/>
        <v>2028</v>
      </c>
      <c r="E857" s="23">
        <f t="shared" si="191"/>
        <v>7</v>
      </c>
      <c r="F857" s="23">
        <f t="shared" si="192"/>
        <v>2</v>
      </c>
      <c r="G857" s="23" t="str">
        <f t="shared" si="188"/>
        <v/>
      </c>
      <c r="H857" s="29">
        <f t="shared" si="193"/>
        <v>0</v>
      </c>
      <c r="N857" s="25" cm="1">
        <f t="array" ref="N857">INDEX(毎月固定!A$28:B$59,日次!$F857,2)</f>
        <v>0</v>
      </c>
      <c r="O857" s="29">
        <f t="shared" si="194"/>
        <v>0</v>
      </c>
      <c r="Y857" s="25" cm="1">
        <f t="array" ref="Y857">INDEX(毎月固定!E$28:F$59,日次!$F857,2)</f>
        <v>0</v>
      </c>
      <c r="Z857" s="29">
        <f t="shared" si="195"/>
        <v>0</v>
      </c>
      <c r="AA857" s="29">
        <f t="shared" si="196"/>
        <v>0</v>
      </c>
      <c r="AH857" s="25" cm="1">
        <f t="array" ref="AH857">INDEX(毎月固定!I$28:J$59,日次!$F857,2)</f>
        <v>0</v>
      </c>
      <c r="AI857" s="29">
        <f t="shared" si="197"/>
        <v>0</v>
      </c>
      <c r="AJ857" s="29">
        <f t="shared" si="198"/>
        <v>0</v>
      </c>
      <c r="AO857" s="29">
        <f t="shared" si="199"/>
        <v>0</v>
      </c>
      <c r="AP857" s="29">
        <f t="shared" si="200"/>
        <v>0</v>
      </c>
    </row>
    <row r="858" spans="1:42" x14ac:dyDescent="0.45">
      <c r="A858" s="26">
        <f t="shared" si="189"/>
        <v>856</v>
      </c>
      <c r="B858" s="24">
        <f t="shared" si="190"/>
        <v>46937</v>
      </c>
      <c r="C858" s="23">
        <f t="shared" si="186"/>
        <v>1</v>
      </c>
      <c r="D858" s="23">
        <f t="shared" si="187"/>
        <v>2028</v>
      </c>
      <c r="E858" s="23">
        <f t="shared" si="191"/>
        <v>7</v>
      </c>
      <c r="F858" s="23">
        <f t="shared" si="192"/>
        <v>3</v>
      </c>
      <c r="G858" s="23" t="str">
        <f t="shared" si="188"/>
        <v/>
      </c>
      <c r="H858" s="29">
        <f t="shared" si="193"/>
        <v>0</v>
      </c>
      <c r="N858" s="25" cm="1">
        <f t="array" ref="N858">INDEX(毎月固定!A$28:B$59,日次!$F858,2)</f>
        <v>0</v>
      </c>
      <c r="O858" s="29">
        <f t="shared" si="194"/>
        <v>0</v>
      </c>
      <c r="Y858" s="25" cm="1">
        <f t="array" ref="Y858">INDEX(毎月固定!E$28:F$59,日次!$F858,2)</f>
        <v>0</v>
      </c>
      <c r="Z858" s="29">
        <f t="shared" si="195"/>
        <v>0</v>
      </c>
      <c r="AA858" s="29">
        <f t="shared" si="196"/>
        <v>0</v>
      </c>
      <c r="AH858" s="25" cm="1">
        <f t="array" ref="AH858">INDEX(毎月固定!I$28:J$59,日次!$F858,2)</f>
        <v>0</v>
      </c>
      <c r="AI858" s="29">
        <f t="shared" si="197"/>
        <v>0</v>
      </c>
      <c r="AJ858" s="29">
        <f t="shared" si="198"/>
        <v>0</v>
      </c>
      <c r="AO858" s="29">
        <f t="shared" si="199"/>
        <v>0</v>
      </c>
      <c r="AP858" s="29">
        <f t="shared" si="200"/>
        <v>0</v>
      </c>
    </row>
    <row r="859" spans="1:42" x14ac:dyDescent="0.45">
      <c r="A859" s="26">
        <f t="shared" si="189"/>
        <v>857</v>
      </c>
      <c r="B859" s="24">
        <f t="shared" si="190"/>
        <v>46938</v>
      </c>
      <c r="C859" s="23">
        <f t="shared" si="186"/>
        <v>2</v>
      </c>
      <c r="D859" s="23">
        <f t="shared" si="187"/>
        <v>2028</v>
      </c>
      <c r="E859" s="23">
        <f t="shared" si="191"/>
        <v>7</v>
      </c>
      <c r="F859" s="23">
        <f t="shared" si="192"/>
        <v>4</v>
      </c>
      <c r="G859" s="23" t="str">
        <f t="shared" si="188"/>
        <v/>
      </c>
      <c r="H859" s="29">
        <f t="shared" si="193"/>
        <v>0</v>
      </c>
      <c r="N859" s="25" cm="1">
        <f t="array" ref="N859">INDEX(毎月固定!A$28:B$59,日次!$F859,2)</f>
        <v>0</v>
      </c>
      <c r="O859" s="29">
        <f t="shared" si="194"/>
        <v>0</v>
      </c>
      <c r="Y859" s="25" cm="1">
        <f t="array" ref="Y859">INDEX(毎月固定!E$28:F$59,日次!$F859,2)</f>
        <v>0</v>
      </c>
      <c r="Z859" s="29">
        <f t="shared" si="195"/>
        <v>0</v>
      </c>
      <c r="AA859" s="29">
        <f t="shared" si="196"/>
        <v>0</v>
      </c>
      <c r="AH859" s="25" cm="1">
        <f t="array" ref="AH859">INDEX(毎月固定!I$28:J$59,日次!$F859,2)</f>
        <v>0</v>
      </c>
      <c r="AI859" s="29">
        <f t="shared" si="197"/>
        <v>0</v>
      </c>
      <c r="AJ859" s="29">
        <f t="shared" si="198"/>
        <v>0</v>
      </c>
      <c r="AO859" s="29">
        <f t="shared" si="199"/>
        <v>0</v>
      </c>
      <c r="AP859" s="29">
        <f t="shared" si="200"/>
        <v>0</v>
      </c>
    </row>
    <row r="860" spans="1:42" x14ac:dyDescent="0.45">
      <c r="A860" s="26">
        <f t="shared" si="189"/>
        <v>858</v>
      </c>
      <c r="B860" s="24">
        <f t="shared" si="190"/>
        <v>46939</v>
      </c>
      <c r="C860" s="23">
        <f t="shared" ref="C860:C923" si="201">WEEKDAY(B860,2)</f>
        <v>3</v>
      </c>
      <c r="D860" s="23">
        <f t="shared" ref="D860:D923" si="202">YEAR(B860)</f>
        <v>2028</v>
      </c>
      <c r="E860" s="23">
        <f t="shared" si="191"/>
        <v>7</v>
      </c>
      <c r="F860" s="23">
        <f t="shared" si="192"/>
        <v>5</v>
      </c>
      <c r="G860" s="23" t="str">
        <f t="shared" ref="G860:G923" si="203">IF(F861=1,1,"")</f>
        <v/>
      </c>
      <c r="H860" s="29">
        <f t="shared" si="193"/>
        <v>0</v>
      </c>
      <c r="N860" s="25" cm="1">
        <f t="array" ref="N860">INDEX(毎月固定!A$28:B$59,日次!$F860,2)</f>
        <v>0</v>
      </c>
      <c r="O860" s="29">
        <f t="shared" si="194"/>
        <v>0</v>
      </c>
      <c r="Y860" s="25" cm="1">
        <f t="array" ref="Y860">INDEX(毎月固定!E$28:F$59,日次!$F860,2)</f>
        <v>0</v>
      </c>
      <c r="Z860" s="29">
        <f t="shared" si="195"/>
        <v>0</v>
      </c>
      <c r="AA860" s="29">
        <f t="shared" si="196"/>
        <v>0</v>
      </c>
      <c r="AH860" s="25" cm="1">
        <f t="array" ref="AH860">INDEX(毎月固定!I$28:J$59,日次!$F860,2)</f>
        <v>0</v>
      </c>
      <c r="AI860" s="29">
        <f t="shared" si="197"/>
        <v>0</v>
      </c>
      <c r="AJ860" s="29">
        <f t="shared" si="198"/>
        <v>0</v>
      </c>
      <c r="AO860" s="29">
        <f t="shared" si="199"/>
        <v>0</v>
      </c>
      <c r="AP860" s="29">
        <f t="shared" si="200"/>
        <v>0</v>
      </c>
    </row>
    <row r="861" spans="1:42" x14ac:dyDescent="0.45">
      <c r="A861" s="26">
        <f t="shared" ref="A861:A924" si="204">A860+1</f>
        <v>859</v>
      </c>
      <c r="B861" s="24">
        <f t="shared" ref="B861:B924" si="205">B860+1</f>
        <v>46940</v>
      </c>
      <c r="C861" s="23">
        <f t="shared" si="201"/>
        <v>4</v>
      </c>
      <c r="D861" s="23">
        <f t="shared" si="202"/>
        <v>2028</v>
      </c>
      <c r="E861" s="23">
        <f t="shared" ref="E861:E924" si="206">MONTH(B861)</f>
        <v>7</v>
      </c>
      <c r="F861" s="23">
        <f t="shared" ref="F861:F924" si="207">IF(G861=1,32,DAY(B861))</f>
        <v>6</v>
      </c>
      <c r="G861" s="23" t="str">
        <f t="shared" si="203"/>
        <v/>
      </c>
      <c r="H861" s="29">
        <f t="shared" ref="H861:H924" si="208">AJ860</f>
        <v>0</v>
      </c>
      <c r="N861" s="25" cm="1">
        <f t="array" ref="N861">INDEX(毎月固定!A$28:B$59,日次!$F861,2)</f>
        <v>0</v>
      </c>
      <c r="O861" s="29">
        <f t="shared" ref="O861:O924" si="209">SUM(I861:L861,N861)</f>
        <v>0</v>
      </c>
      <c r="Y861" s="25" cm="1">
        <f t="array" ref="Y861">INDEX(毎月固定!E$28:F$59,日次!$F861,2)</f>
        <v>0</v>
      </c>
      <c r="Z861" s="29">
        <f t="shared" ref="Z861:Z924" si="210">SUM(P861:R861,T861:W861,Y861)</f>
        <v>0</v>
      </c>
      <c r="AA861" s="29">
        <f t="shared" ref="AA861:AA924" si="211">H861+O861-Z861</f>
        <v>0</v>
      </c>
      <c r="AH861" s="25" cm="1">
        <f t="array" ref="AH861">INDEX(毎月固定!I$28:J$59,日次!$F861,2)</f>
        <v>0</v>
      </c>
      <c r="AI861" s="29">
        <f t="shared" si="197"/>
        <v>0</v>
      </c>
      <c r="AJ861" s="29">
        <f t="shared" si="198"/>
        <v>0</v>
      </c>
      <c r="AO861" s="29">
        <f t="shared" si="199"/>
        <v>0</v>
      </c>
      <c r="AP861" s="29">
        <f t="shared" si="200"/>
        <v>0</v>
      </c>
    </row>
    <row r="862" spans="1:42" x14ac:dyDescent="0.45">
      <c r="A862" s="26">
        <f t="shared" si="204"/>
        <v>860</v>
      </c>
      <c r="B862" s="24">
        <f t="shared" si="205"/>
        <v>46941</v>
      </c>
      <c r="C862" s="23">
        <f t="shared" si="201"/>
        <v>5</v>
      </c>
      <c r="D862" s="23">
        <f t="shared" si="202"/>
        <v>2028</v>
      </c>
      <c r="E862" s="23">
        <f t="shared" si="206"/>
        <v>7</v>
      </c>
      <c r="F862" s="23">
        <f t="shared" si="207"/>
        <v>7</v>
      </c>
      <c r="G862" s="23" t="str">
        <f t="shared" si="203"/>
        <v/>
      </c>
      <c r="H862" s="29">
        <f t="shared" si="208"/>
        <v>0</v>
      </c>
      <c r="N862" s="25" cm="1">
        <f t="array" ref="N862">INDEX(毎月固定!A$28:B$59,日次!$F862,2)</f>
        <v>0</v>
      </c>
      <c r="O862" s="29">
        <f t="shared" si="209"/>
        <v>0</v>
      </c>
      <c r="Y862" s="25" cm="1">
        <f t="array" ref="Y862">INDEX(毎月固定!E$28:F$59,日次!$F862,2)</f>
        <v>0</v>
      </c>
      <c r="Z862" s="29">
        <f t="shared" si="210"/>
        <v>0</v>
      </c>
      <c r="AA862" s="29">
        <f t="shared" si="211"/>
        <v>0</v>
      </c>
      <c r="AH862" s="25" cm="1">
        <f t="array" ref="AH862">INDEX(毎月固定!I$28:J$59,日次!$F862,2)</f>
        <v>0</v>
      </c>
      <c r="AI862" s="29">
        <f t="shared" si="197"/>
        <v>0</v>
      </c>
      <c r="AJ862" s="29">
        <f t="shared" si="198"/>
        <v>0</v>
      </c>
      <c r="AO862" s="29">
        <f t="shared" si="199"/>
        <v>0</v>
      </c>
      <c r="AP862" s="29">
        <f t="shared" si="200"/>
        <v>0</v>
      </c>
    </row>
    <row r="863" spans="1:42" x14ac:dyDescent="0.45">
      <c r="A863" s="26">
        <f t="shared" si="204"/>
        <v>861</v>
      </c>
      <c r="B863" s="24">
        <f t="shared" si="205"/>
        <v>46942</v>
      </c>
      <c r="C863" s="23">
        <f t="shared" si="201"/>
        <v>6</v>
      </c>
      <c r="D863" s="23">
        <f t="shared" si="202"/>
        <v>2028</v>
      </c>
      <c r="E863" s="23">
        <f t="shared" si="206"/>
        <v>7</v>
      </c>
      <c r="F863" s="23">
        <f t="shared" si="207"/>
        <v>8</v>
      </c>
      <c r="G863" s="23" t="str">
        <f t="shared" si="203"/>
        <v/>
      </c>
      <c r="H863" s="29">
        <f t="shared" si="208"/>
        <v>0</v>
      </c>
      <c r="N863" s="25" cm="1">
        <f t="array" ref="N863">INDEX(毎月固定!A$28:B$59,日次!$F863,2)</f>
        <v>0</v>
      </c>
      <c r="O863" s="29">
        <f t="shared" si="209"/>
        <v>0</v>
      </c>
      <c r="Y863" s="25" cm="1">
        <f t="array" ref="Y863">INDEX(毎月固定!E$28:F$59,日次!$F863,2)</f>
        <v>0</v>
      </c>
      <c r="Z863" s="29">
        <f t="shared" si="210"/>
        <v>0</v>
      </c>
      <c r="AA863" s="29">
        <f t="shared" si="211"/>
        <v>0</v>
      </c>
      <c r="AH863" s="25" cm="1">
        <f t="array" ref="AH863">INDEX(毎月固定!I$28:J$59,日次!$F863,2)</f>
        <v>0</v>
      </c>
      <c r="AI863" s="29">
        <f t="shared" si="197"/>
        <v>0</v>
      </c>
      <c r="AJ863" s="29">
        <f t="shared" si="198"/>
        <v>0</v>
      </c>
      <c r="AO863" s="29">
        <f t="shared" si="199"/>
        <v>0</v>
      </c>
      <c r="AP863" s="29">
        <f t="shared" si="200"/>
        <v>0</v>
      </c>
    </row>
    <row r="864" spans="1:42" x14ac:dyDescent="0.45">
      <c r="A864" s="26">
        <f t="shared" si="204"/>
        <v>862</v>
      </c>
      <c r="B864" s="24">
        <f t="shared" si="205"/>
        <v>46943</v>
      </c>
      <c r="C864" s="23">
        <f t="shared" si="201"/>
        <v>7</v>
      </c>
      <c r="D864" s="23">
        <f t="shared" si="202"/>
        <v>2028</v>
      </c>
      <c r="E864" s="23">
        <f t="shared" si="206"/>
        <v>7</v>
      </c>
      <c r="F864" s="23">
        <f t="shared" si="207"/>
        <v>9</v>
      </c>
      <c r="G864" s="23" t="str">
        <f t="shared" si="203"/>
        <v/>
      </c>
      <c r="H864" s="29">
        <f t="shared" si="208"/>
        <v>0</v>
      </c>
      <c r="N864" s="25" cm="1">
        <f t="array" ref="N864">INDEX(毎月固定!A$28:B$59,日次!$F864,2)</f>
        <v>0</v>
      </c>
      <c r="O864" s="29">
        <f t="shared" si="209"/>
        <v>0</v>
      </c>
      <c r="Y864" s="25" cm="1">
        <f t="array" ref="Y864">INDEX(毎月固定!E$28:F$59,日次!$F864,2)</f>
        <v>0</v>
      </c>
      <c r="Z864" s="29">
        <f t="shared" si="210"/>
        <v>0</v>
      </c>
      <c r="AA864" s="29">
        <f t="shared" si="211"/>
        <v>0</v>
      </c>
      <c r="AH864" s="25" cm="1">
        <f t="array" ref="AH864">INDEX(毎月固定!I$28:J$59,日次!$F864,2)</f>
        <v>0</v>
      </c>
      <c r="AI864" s="29">
        <f t="shared" si="197"/>
        <v>0</v>
      </c>
      <c r="AJ864" s="29">
        <f t="shared" si="198"/>
        <v>0</v>
      </c>
      <c r="AO864" s="29">
        <f t="shared" si="199"/>
        <v>0</v>
      </c>
      <c r="AP864" s="29">
        <f t="shared" si="200"/>
        <v>0</v>
      </c>
    </row>
    <row r="865" spans="1:42" x14ac:dyDescent="0.45">
      <c r="A865" s="26">
        <f t="shared" si="204"/>
        <v>863</v>
      </c>
      <c r="B865" s="24">
        <f t="shared" si="205"/>
        <v>46944</v>
      </c>
      <c r="C865" s="23">
        <f t="shared" si="201"/>
        <v>1</v>
      </c>
      <c r="D865" s="23">
        <f t="shared" si="202"/>
        <v>2028</v>
      </c>
      <c r="E865" s="23">
        <f t="shared" si="206"/>
        <v>7</v>
      </c>
      <c r="F865" s="23">
        <f t="shared" si="207"/>
        <v>10</v>
      </c>
      <c r="G865" s="23" t="str">
        <f t="shared" si="203"/>
        <v/>
      </c>
      <c r="H865" s="29">
        <f t="shared" si="208"/>
        <v>0</v>
      </c>
      <c r="N865" s="25" cm="1">
        <f t="array" ref="N865">INDEX(毎月固定!A$28:B$59,日次!$F865,2)</f>
        <v>0</v>
      </c>
      <c r="O865" s="29">
        <f t="shared" si="209"/>
        <v>0</v>
      </c>
      <c r="Y865" s="25" cm="1">
        <f t="array" ref="Y865">INDEX(毎月固定!E$28:F$59,日次!$F865,2)</f>
        <v>0</v>
      </c>
      <c r="Z865" s="29">
        <f t="shared" si="210"/>
        <v>0</v>
      </c>
      <c r="AA865" s="29">
        <f t="shared" si="211"/>
        <v>0</v>
      </c>
      <c r="AH865" s="25" cm="1">
        <f t="array" ref="AH865">INDEX(毎月固定!I$28:J$59,日次!$F865,2)</f>
        <v>0</v>
      </c>
      <c r="AI865" s="29">
        <f t="shared" si="197"/>
        <v>0</v>
      </c>
      <c r="AJ865" s="29">
        <f t="shared" si="198"/>
        <v>0</v>
      </c>
      <c r="AO865" s="29">
        <f t="shared" si="199"/>
        <v>0</v>
      </c>
      <c r="AP865" s="29">
        <f t="shared" si="200"/>
        <v>0</v>
      </c>
    </row>
    <row r="866" spans="1:42" x14ac:dyDescent="0.45">
      <c r="A866" s="26">
        <f t="shared" si="204"/>
        <v>864</v>
      </c>
      <c r="B866" s="24">
        <f t="shared" si="205"/>
        <v>46945</v>
      </c>
      <c r="C866" s="23">
        <f t="shared" si="201"/>
        <v>2</v>
      </c>
      <c r="D866" s="23">
        <f t="shared" si="202"/>
        <v>2028</v>
      </c>
      <c r="E866" s="23">
        <f t="shared" si="206"/>
        <v>7</v>
      </c>
      <c r="F866" s="23">
        <f t="shared" si="207"/>
        <v>11</v>
      </c>
      <c r="G866" s="23" t="str">
        <f t="shared" si="203"/>
        <v/>
      </c>
      <c r="H866" s="29">
        <f t="shared" si="208"/>
        <v>0</v>
      </c>
      <c r="N866" s="25" cm="1">
        <f t="array" ref="N866">INDEX(毎月固定!A$28:B$59,日次!$F866,2)</f>
        <v>0</v>
      </c>
      <c r="O866" s="29">
        <f t="shared" si="209"/>
        <v>0</v>
      </c>
      <c r="Y866" s="25" cm="1">
        <f t="array" ref="Y866">INDEX(毎月固定!E$28:F$59,日次!$F866,2)</f>
        <v>0</v>
      </c>
      <c r="Z866" s="29">
        <f t="shared" si="210"/>
        <v>0</v>
      </c>
      <c r="AA866" s="29">
        <f t="shared" si="211"/>
        <v>0</v>
      </c>
      <c r="AH866" s="25" cm="1">
        <f t="array" ref="AH866">INDEX(毎月固定!I$28:J$59,日次!$F866,2)</f>
        <v>0</v>
      </c>
      <c r="AI866" s="29">
        <f t="shared" si="197"/>
        <v>0</v>
      </c>
      <c r="AJ866" s="29">
        <f t="shared" si="198"/>
        <v>0</v>
      </c>
      <c r="AO866" s="29">
        <f t="shared" si="199"/>
        <v>0</v>
      </c>
      <c r="AP866" s="29">
        <f t="shared" si="200"/>
        <v>0</v>
      </c>
    </row>
    <row r="867" spans="1:42" x14ac:dyDescent="0.45">
      <c r="A867" s="26">
        <f t="shared" si="204"/>
        <v>865</v>
      </c>
      <c r="B867" s="24">
        <f t="shared" si="205"/>
        <v>46946</v>
      </c>
      <c r="C867" s="23">
        <f t="shared" si="201"/>
        <v>3</v>
      </c>
      <c r="D867" s="23">
        <f t="shared" si="202"/>
        <v>2028</v>
      </c>
      <c r="E867" s="23">
        <f t="shared" si="206"/>
        <v>7</v>
      </c>
      <c r="F867" s="23">
        <f t="shared" si="207"/>
        <v>12</v>
      </c>
      <c r="G867" s="23" t="str">
        <f t="shared" si="203"/>
        <v/>
      </c>
      <c r="H867" s="29">
        <f t="shared" si="208"/>
        <v>0</v>
      </c>
      <c r="N867" s="25" cm="1">
        <f t="array" ref="N867">INDEX(毎月固定!A$28:B$59,日次!$F867,2)</f>
        <v>0</v>
      </c>
      <c r="O867" s="29">
        <f t="shared" si="209"/>
        <v>0</v>
      </c>
      <c r="Y867" s="25" cm="1">
        <f t="array" ref="Y867">INDEX(毎月固定!E$28:F$59,日次!$F867,2)</f>
        <v>0</v>
      </c>
      <c r="Z867" s="29">
        <f t="shared" si="210"/>
        <v>0</v>
      </c>
      <c r="AA867" s="29">
        <f t="shared" si="211"/>
        <v>0</v>
      </c>
      <c r="AH867" s="25" cm="1">
        <f t="array" ref="AH867">INDEX(毎月固定!I$28:J$59,日次!$F867,2)</f>
        <v>0</v>
      </c>
      <c r="AI867" s="29">
        <f t="shared" si="197"/>
        <v>0</v>
      </c>
      <c r="AJ867" s="29">
        <f t="shared" si="198"/>
        <v>0</v>
      </c>
      <c r="AO867" s="29">
        <f t="shared" si="199"/>
        <v>0</v>
      </c>
      <c r="AP867" s="29">
        <f t="shared" si="200"/>
        <v>0</v>
      </c>
    </row>
    <row r="868" spans="1:42" x14ac:dyDescent="0.45">
      <c r="A868" s="26">
        <f t="shared" si="204"/>
        <v>866</v>
      </c>
      <c r="B868" s="24">
        <f t="shared" si="205"/>
        <v>46947</v>
      </c>
      <c r="C868" s="23">
        <f t="shared" si="201"/>
        <v>4</v>
      </c>
      <c r="D868" s="23">
        <f t="shared" si="202"/>
        <v>2028</v>
      </c>
      <c r="E868" s="23">
        <f t="shared" si="206"/>
        <v>7</v>
      </c>
      <c r="F868" s="23">
        <f t="shared" si="207"/>
        <v>13</v>
      </c>
      <c r="G868" s="23" t="str">
        <f t="shared" si="203"/>
        <v/>
      </c>
      <c r="H868" s="29">
        <f t="shared" si="208"/>
        <v>0</v>
      </c>
      <c r="N868" s="25" cm="1">
        <f t="array" ref="N868">INDEX(毎月固定!A$28:B$59,日次!$F868,2)</f>
        <v>0</v>
      </c>
      <c r="O868" s="29">
        <f t="shared" si="209"/>
        <v>0</v>
      </c>
      <c r="Y868" s="25" cm="1">
        <f t="array" ref="Y868">INDEX(毎月固定!E$28:F$59,日次!$F868,2)</f>
        <v>0</v>
      </c>
      <c r="Z868" s="29">
        <f t="shared" si="210"/>
        <v>0</v>
      </c>
      <c r="AA868" s="29">
        <f t="shared" si="211"/>
        <v>0</v>
      </c>
      <c r="AH868" s="25" cm="1">
        <f t="array" ref="AH868">INDEX(毎月固定!I$28:J$59,日次!$F868,2)</f>
        <v>0</v>
      </c>
      <c r="AI868" s="29">
        <f t="shared" si="197"/>
        <v>0</v>
      </c>
      <c r="AJ868" s="29">
        <f t="shared" si="198"/>
        <v>0</v>
      </c>
      <c r="AO868" s="29">
        <f t="shared" si="199"/>
        <v>0</v>
      </c>
      <c r="AP868" s="29">
        <f t="shared" si="200"/>
        <v>0</v>
      </c>
    </row>
    <row r="869" spans="1:42" x14ac:dyDescent="0.45">
      <c r="A869" s="26">
        <f t="shared" si="204"/>
        <v>867</v>
      </c>
      <c r="B869" s="24">
        <f t="shared" si="205"/>
        <v>46948</v>
      </c>
      <c r="C869" s="23">
        <f t="shared" si="201"/>
        <v>5</v>
      </c>
      <c r="D869" s="23">
        <f t="shared" si="202"/>
        <v>2028</v>
      </c>
      <c r="E869" s="23">
        <f t="shared" si="206"/>
        <v>7</v>
      </c>
      <c r="F869" s="23">
        <f t="shared" si="207"/>
        <v>14</v>
      </c>
      <c r="G869" s="23" t="str">
        <f t="shared" si="203"/>
        <v/>
      </c>
      <c r="H869" s="29">
        <f t="shared" si="208"/>
        <v>0</v>
      </c>
      <c r="N869" s="25" cm="1">
        <f t="array" ref="N869">INDEX(毎月固定!A$28:B$59,日次!$F869,2)</f>
        <v>0</v>
      </c>
      <c r="O869" s="29">
        <f t="shared" si="209"/>
        <v>0</v>
      </c>
      <c r="Y869" s="25" cm="1">
        <f t="array" ref="Y869">INDEX(毎月固定!E$28:F$59,日次!$F869,2)</f>
        <v>0</v>
      </c>
      <c r="Z869" s="29">
        <f t="shared" si="210"/>
        <v>0</v>
      </c>
      <c r="AA869" s="29">
        <f t="shared" si="211"/>
        <v>0</v>
      </c>
      <c r="AH869" s="25" cm="1">
        <f t="array" ref="AH869">INDEX(毎月固定!I$28:J$59,日次!$F869,2)</f>
        <v>0</v>
      </c>
      <c r="AI869" s="29">
        <f t="shared" si="197"/>
        <v>0</v>
      </c>
      <c r="AJ869" s="29">
        <f t="shared" si="198"/>
        <v>0</v>
      </c>
      <c r="AO869" s="29">
        <f t="shared" si="199"/>
        <v>0</v>
      </c>
      <c r="AP869" s="29">
        <f t="shared" si="200"/>
        <v>0</v>
      </c>
    </row>
    <row r="870" spans="1:42" x14ac:dyDescent="0.45">
      <c r="A870" s="26">
        <f t="shared" si="204"/>
        <v>868</v>
      </c>
      <c r="B870" s="24">
        <f t="shared" si="205"/>
        <v>46949</v>
      </c>
      <c r="C870" s="23">
        <f t="shared" si="201"/>
        <v>6</v>
      </c>
      <c r="D870" s="23">
        <f t="shared" si="202"/>
        <v>2028</v>
      </c>
      <c r="E870" s="23">
        <f t="shared" si="206"/>
        <v>7</v>
      </c>
      <c r="F870" s="23">
        <f t="shared" si="207"/>
        <v>15</v>
      </c>
      <c r="G870" s="23" t="str">
        <f t="shared" si="203"/>
        <v/>
      </c>
      <c r="H870" s="29">
        <f t="shared" si="208"/>
        <v>0</v>
      </c>
      <c r="N870" s="25" cm="1">
        <f t="array" ref="N870">INDEX(毎月固定!A$28:B$59,日次!$F870,2)</f>
        <v>0</v>
      </c>
      <c r="O870" s="29">
        <f t="shared" si="209"/>
        <v>0</v>
      </c>
      <c r="Y870" s="25" cm="1">
        <f t="array" ref="Y870">INDEX(毎月固定!E$28:F$59,日次!$F870,2)</f>
        <v>0</v>
      </c>
      <c r="Z870" s="29">
        <f t="shared" si="210"/>
        <v>0</v>
      </c>
      <c r="AA870" s="29">
        <f t="shared" si="211"/>
        <v>0</v>
      </c>
      <c r="AH870" s="25" cm="1">
        <f t="array" ref="AH870">INDEX(毎月固定!I$28:J$59,日次!$F870,2)</f>
        <v>0</v>
      </c>
      <c r="AI870" s="29">
        <f t="shared" si="197"/>
        <v>0</v>
      </c>
      <c r="AJ870" s="29">
        <f t="shared" si="198"/>
        <v>0</v>
      </c>
      <c r="AO870" s="29">
        <f t="shared" si="199"/>
        <v>0</v>
      </c>
      <c r="AP870" s="29">
        <f t="shared" si="200"/>
        <v>0</v>
      </c>
    </row>
    <row r="871" spans="1:42" x14ac:dyDescent="0.45">
      <c r="A871" s="26">
        <f t="shared" si="204"/>
        <v>869</v>
      </c>
      <c r="B871" s="24">
        <f t="shared" si="205"/>
        <v>46950</v>
      </c>
      <c r="C871" s="23">
        <f t="shared" si="201"/>
        <v>7</v>
      </c>
      <c r="D871" s="23">
        <f t="shared" si="202"/>
        <v>2028</v>
      </c>
      <c r="E871" s="23">
        <f t="shared" si="206"/>
        <v>7</v>
      </c>
      <c r="F871" s="23">
        <f t="shared" si="207"/>
        <v>16</v>
      </c>
      <c r="G871" s="23" t="str">
        <f t="shared" si="203"/>
        <v/>
      </c>
      <c r="H871" s="29">
        <f t="shared" si="208"/>
        <v>0</v>
      </c>
      <c r="N871" s="25" cm="1">
        <f t="array" ref="N871">INDEX(毎月固定!A$28:B$59,日次!$F871,2)</f>
        <v>0</v>
      </c>
      <c r="O871" s="29">
        <f t="shared" si="209"/>
        <v>0</v>
      </c>
      <c r="Y871" s="25" cm="1">
        <f t="array" ref="Y871">INDEX(毎月固定!E$28:F$59,日次!$F871,2)</f>
        <v>0</v>
      </c>
      <c r="Z871" s="29">
        <f t="shared" si="210"/>
        <v>0</v>
      </c>
      <c r="AA871" s="29">
        <f t="shared" si="211"/>
        <v>0</v>
      </c>
      <c r="AH871" s="25" cm="1">
        <f t="array" ref="AH871">INDEX(毎月固定!I$28:J$59,日次!$F871,2)</f>
        <v>0</v>
      </c>
      <c r="AI871" s="29">
        <f t="shared" si="197"/>
        <v>0</v>
      </c>
      <c r="AJ871" s="29">
        <f t="shared" si="198"/>
        <v>0</v>
      </c>
      <c r="AO871" s="29">
        <f t="shared" si="199"/>
        <v>0</v>
      </c>
      <c r="AP871" s="29">
        <f t="shared" si="200"/>
        <v>0</v>
      </c>
    </row>
    <row r="872" spans="1:42" x14ac:dyDescent="0.45">
      <c r="A872" s="26">
        <f t="shared" si="204"/>
        <v>870</v>
      </c>
      <c r="B872" s="24">
        <f t="shared" si="205"/>
        <v>46951</v>
      </c>
      <c r="C872" s="23">
        <f t="shared" si="201"/>
        <v>1</v>
      </c>
      <c r="D872" s="23">
        <f t="shared" si="202"/>
        <v>2028</v>
      </c>
      <c r="E872" s="23">
        <f t="shared" si="206"/>
        <v>7</v>
      </c>
      <c r="F872" s="23">
        <f t="shared" si="207"/>
        <v>17</v>
      </c>
      <c r="G872" s="23" t="str">
        <f t="shared" si="203"/>
        <v/>
      </c>
      <c r="H872" s="29">
        <f t="shared" si="208"/>
        <v>0</v>
      </c>
      <c r="N872" s="25" cm="1">
        <f t="array" ref="N872">INDEX(毎月固定!A$28:B$59,日次!$F872,2)</f>
        <v>0</v>
      </c>
      <c r="O872" s="29">
        <f t="shared" si="209"/>
        <v>0</v>
      </c>
      <c r="Y872" s="25" cm="1">
        <f t="array" ref="Y872">INDEX(毎月固定!E$28:F$59,日次!$F872,2)</f>
        <v>0</v>
      </c>
      <c r="Z872" s="29">
        <f t="shared" si="210"/>
        <v>0</v>
      </c>
      <c r="AA872" s="29">
        <f t="shared" si="211"/>
        <v>0</v>
      </c>
      <c r="AH872" s="25" cm="1">
        <f t="array" ref="AH872">INDEX(毎月固定!I$28:J$59,日次!$F872,2)</f>
        <v>0</v>
      </c>
      <c r="AI872" s="29">
        <f t="shared" si="197"/>
        <v>0</v>
      </c>
      <c r="AJ872" s="29">
        <f t="shared" si="198"/>
        <v>0</v>
      </c>
      <c r="AO872" s="29">
        <f t="shared" si="199"/>
        <v>0</v>
      </c>
      <c r="AP872" s="29">
        <f t="shared" si="200"/>
        <v>0</v>
      </c>
    </row>
    <row r="873" spans="1:42" x14ac:dyDescent="0.45">
      <c r="A873" s="26">
        <f t="shared" si="204"/>
        <v>871</v>
      </c>
      <c r="B873" s="24">
        <f t="shared" si="205"/>
        <v>46952</v>
      </c>
      <c r="C873" s="23">
        <f t="shared" si="201"/>
        <v>2</v>
      </c>
      <c r="D873" s="23">
        <f t="shared" si="202"/>
        <v>2028</v>
      </c>
      <c r="E873" s="23">
        <f t="shared" si="206"/>
        <v>7</v>
      </c>
      <c r="F873" s="23">
        <f t="shared" si="207"/>
        <v>18</v>
      </c>
      <c r="G873" s="23" t="str">
        <f t="shared" si="203"/>
        <v/>
      </c>
      <c r="H873" s="29">
        <f t="shared" si="208"/>
        <v>0</v>
      </c>
      <c r="N873" s="25" cm="1">
        <f t="array" ref="N873">INDEX(毎月固定!A$28:B$59,日次!$F873,2)</f>
        <v>0</v>
      </c>
      <c r="O873" s="29">
        <f t="shared" si="209"/>
        <v>0</v>
      </c>
      <c r="Y873" s="25" cm="1">
        <f t="array" ref="Y873">INDEX(毎月固定!E$28:F$59,日次!$F873,2)</f>
        <v>0</v>
      </c>
      <c r="Z873" s="29">
        <f t="shared" si="210"/>
        <v>0</v>
      </c>
      <c r="AA873" s="29">
        <f t="shared" si="211"/>
        <v>0</v>
      </c>
      <c r="AH873" s="25" cm="1">
        <f t="array" ref="AH873">INDEX(毎月固定!I$28:J$59,日次!$F873,2)</f>
        <v>0</v>
      </c>
      <c r="AI873" s="29">
        <f t="shared" si="197"/>
        <v>0</v>
      </c>
      <c r="AJ873" s="29">
        <f t="shared" si="198"/>
        <v>0</v>
      </c>
      <c r="AO873" s="29">
        <f t="shared" si="199"/>
        <v>0</v>
      </c>
      <c r="AP873" s="29">
        <f t="shared" si="200"/>
        <v>0</v>
      </c>
    </row>
    <row r="874" spans="1:42" x14ac:dyDescent="0.45">
      <c r="A874" s="26">
        <f t="shared" si="204"/>
        <v>872</v>
      </c>
      <c r="B874" s="24">
        <f t="shared" si="205"/>
        <v>46953</v>
      </c>
      <c r="C874" s="23">
        <f t="shared" si="201"/>
        <v>3</v>
      </c>
      <c r="D874" s="23">
        <f t="shared" si="202"/>
        <v>2028</v>
      </c>
      <c r="E874" s="23">
        <f t="shared" si="206"/>
        <v>7</v>
      </c>
      <c r="F874" s="23">
        <f t="shared" si="207"/>
        <v>19</v>
      </c>
      <c r="G874" s="23" t="str">
        <f t="shared" si="203"/>
        <v/>
      </c>
      <c r="H874" s="29">
        <f t="shared" si="208"/>
        <v>0</v>
      </c>
      <c r="N874" s="25" cm="1">
        <f t="array" ref="N874">INDEX(毎月固定!A$28:B$59,日次!$F874,2)</f>
        <v>0</v>
      </c>
      <c r="O874" s="29">
        <f t="shared" si="209"/>
        <v>0</v>
      </c>
      <c r="Y874" s="25" cm="1">
        <f t="array" ref="Y874">INDEX(毎月固定!E$28:F$59,日次!$F874,2)</f>
        <v>0</v>
      </c>
      <c r="Z874" s="29">
        <f t="shared" si="210"/>
        <v>0</v>
      </c>
      <c r="AA874" s="29">
        <f t="shared" si="211"/>
        <v>0</v>
      </c>
      <c r="AH874" s="25" cm="1">
        <f t="array" ref="AH874">INDEX(毎月固定!I$28:J$59,日次!$F874,2)</f>
        <v>0</v>
      </c>
      <c r="AI874" s="29">
        <f t="shared" si="197"/>
        <v>0</v>
      </c>
      <c r="AJ874" s="29">
        <f t="shared" si="198"/>
        <v>0</v>
      </c>
      <c r="AO874" s="29">
        <f t="shared" si="199"/>
        <v>0</v>
      </c>
      <c r="AP874" s="29">
        <f t="shared" si="200"/>
        <v>0</v>
      </c>
    </row>
    <row r="875" spans="1:42" x14ac:dyDescent="0.45">
      <c r="A875" s="26">
        <f t="shared" si="204"/>
        <v>873</v>
      </c>
      <c r="B875" s="24">
        <f t="shared" si="205"/>
        <v>46954</v>
      </c>
      <c r="C875" s="23">
        <f t="shared" si="201"/>
        <v>4</v>
      </c>
      <c r="D875" s="23">
        <f t="shared" si="202"/>
        <v>2028</v>
      </c>
      <c r="E875" s="23">
        <f t="shared" si="206"/>
        <v>7</v>
      </c>
      <c r="F875" s="23">
        <f t="shared" si="207"/>
        <v>20</v>
      </c>
      <c r="G875" s="23" t="str">
        <f t="shared" si="203"/>
        <v/>
      </c>
      <c r="H875" s="29">
        <f t="shared" si="208"/>
        <v>0</v>
      </c>
      <c r="N875" s="25" cm="1">
        <f t="array" ref="N875">INDEX(毎月固定!A$28:B$59,日次!$F875,2)</f>
        <v>0</v>
      </c>
      <c r="O875" s="29">
        <f t="shared" si="209"/>
        <v>0</v>
      </c>
      <c r="Y875" s="25" cm="1">
        <f t="array" ref="Y875">INDEX(毎月固定!E$28:F$59,日次!$F875,2)</f>
        <v>0</v>
      </c>
      <c r="Z875" s="29">
        <f t="shared" si="210"/>
        <v>0</v>
      </c>
      <c r="AA875" s="29">
        <f t="shared" si="211"/>
        <v>0</v>
      </c>
      <c r="AH875" s="25" cm="1">
        <f t="array" ref="AH875">INDEX(毎月固定!I$28:J$59,日次!$F875,2)</f>
        <v>0</v>
      </c>
      <c r="AI875" s="29">
        <f t="shared" si="197"/>
        <v>0</v>
      </c>
      <c r="AJ875" s="29">
        <f t="shared" si="198"/>
        <v>0</v>
      </c>
      <c r="AO875" s="29">
        <f t="shared" si="199"/>
        <v>0</v>
      </c>
      <c r="AP875" s="29">
        <f t="shared" si="200"/>
        <v>0</v>
      </c>
    </row>
    <row r="876" spans="1:42" x14ac:dyDescent="0.45">
      <c r="A876" s="26">
        <f t="shared" si="204"/>
        <v>874</v>
      </c>
      <c r="B876" s="24">
        <f t="shared" si="205"/>
        <v>46955</v>
      </c>
      <c r="C876" s="23">
        <f t="shared" si="201"/>
        <v>5</v>
      </c>
      <c r="D876" s="23">
        <f t="shared" si="202"/>
        <v>2028</v>
      </c>
      <c r="E876" s="23">
        <f t="shared" si="206"/>
        <v>7</v>
      </c>
      <c r="F876" s="23">
        <f t="shared" si="207"/>
        <v>21</v>
      </c>
      <c r="G876" s="23" t="str">
        <f t="shared" si="203"/>
        <v/>
      </c>
      <c r="H876" s="29">
        <f t="shared" si="208"/>
        <v>0</v>
      </c>
      <c r="N876" s="25" cm="1">
        <f t="array" ref="N876">INDEX(毎月固定!A$28:B$59,日次!$F876,2)</f>
        <v>0</v>
      </c>
      <c r="O876" s="29">
        <f t="shared" si="209"/>
        <v>0</v>
      </c>
      <c r="Y876" s="25" cm="1">
        <f t="array" ref="Y876">INDEX(毎月固定!E$28:F$59,日次!$F876,2)</f>
        <v>0</v>
      </c>
      <c r="Z876" s="29">
        <f t="shared" si="210"/>
        <v>0</v>
      </c>
      <c r="AA876" s="29">
        <f t="shared" si="211"/>
        <v>0</v>
      </c>
      <c r="AH876" s="25" cm="1">
        <f t="array" ref="AH876">INDEX(毎月固定!I$28:J$59,日次!$F876,2)</f>
        <v>0</v>
      </c>
      <c r="AI876" s="29">
        <f t="shared" si="197"/>
        <v>0</v>
      </c>
      <c r="AJ876" s="29">
        <f t="shared" si="198"/>
        <v>0</v>
      </c>
      <c r="AO876" s="29">
        <f t="shared" si="199"/>
        <v>0</v>
      </c>
      <c r="AP876" s="29">
        <f t="shared" si="200"/>
        <v>0</v>
      </c>
    </row>
    <row r="877" spans="1:42" x14ac:dyDescent="0.45">
      <c r="A877" s="26">
        <f t="shared" si="204"/>
        <v>875</v>
      </c>
      <c r="B877" s="24">
        <f t="shared" si="205"/>
        <v>46956</v>
      </c>
      <c r="C877" s="23">
        <f t="shared" si="201"/>
        <v>6</v>
      </c>
      <c r="D877" s="23">
        <f t="shared" si="202"/>
        <v>2028</v>
      </c>
      <c r="E877" s="23">
        <f t="shared" si="206"/>
        <v>7</v>
      </c>
      <c r="F877" s="23">
        <f t="shared" si="207"/>
        <v>22</v>
      </c>
      <c r="G877" s="23" t="str">
        <f t="shared" si="203"/>
        <v/>
      </c>
      <c r="H877" s="29">
        <f t="shared" si="208"/>
        <v>0</v>
      </c>
      <c r="N877" s="25" cm="1">
        <f t="array" ref="N877">INDEX(毎月固定!A$28:B$59,日次!$F877,2)</f>
        <v>0</v>
      </c>
      <c r="O877" s="29">
        <f t="shared" si="209"/>
        <v>0</v>
      </c>
      <c r="Y877" s="25" cm="1">
        <f t="array" ref="Y877">INDEX(毎月固定!E$28:F$59,日次!$F877,2)</f>
        <v>0</v>
      </c>
      <c r="Z877" s="29">
        <f t="shared" si="210"/>
        <v>0</v>
      </c>
      <c r="AA877" s="29">
        <f t="shared" si="211"/>
        <v>0</v>
      </c>
      <c r="AH877" s="25" cm="1">
        <f t="array" ref="AH877">INDEX(毎月固定!I$28:J$59,日次!$F877,2)</f>
        <v>0</v>
      </c>
      <c r="AI877" s="29">
        <f t="shared" si="197"/>
        <v>0</v>
      </c>
      <c r="AJ877" s="29">
        <f t="shared" si="198"/>
        <v>0</v>
      </c>
      <c r="AO877" s="29">
        <f t="shared" si="199"/>
        <v>0</v>
      </c>
      <c r="AP877" s="29">
        <f t="shared" si="200"/>
        <v>0</v>
      </c>
    </row>
    <row r="878" spans="1:42" x14ac:dyDescent="0.45">
      <c r="A878" s="26">
        <f t="shared" si="204"/>
        <v>876</v>
      </c>
      <c r="B878" s="24">
        <f t="shared" si="205"/>
        <v>46957</v>
      </c>
      <c r="C878" s="23">
        <f t="shared" si="201"/>
        <v>7</v>
      </c>
      <c r="D878" s="23">
        <f t="shared" si="202"/>
        <v>2028</v>
      </c>
      <c r="E878" s="23">
        <f t="shared" si="206"/>
        <v>7</v>
      </c>
      <c r="F878" s="23">
        <f t="shared" si="207"/>
        <v>23</v>
      </c>
      <c r="G878" s="23" t="str">
        <f t="shared" si="203"/>
        <v/>
      </c>
      <c r="H878" s="29">
        <f t="shared" si="208"/>
        <v>0</v>
      </c>
      <c r="N878" s="25" cm="1">
        <f t="array" ref="N878">INDEX(毎月固定!A$28:B$59,日次!$F878,2)</f>
        <v>0</v>
      </c>
      <c r="O878" s="29">
        <f t="shared" si="209"/>
        <v>0</v>
      </c>
      <c r="Y878" s="25" cm="1">
        <f t="array" ref="Y878">INDEX(毎月固定!E$28:F$59,日次!$F878,2)</f>
        <v>0</v>
      </c>
      <c r="Z878" s="29">
        <f t="shared" si="210"/>
        <v>0</v>
      </c>
      <c r="AA878" s="29">
        <f t="shared" si="211"/>
        <v>0</v>
      </c>
      <c r="AH878" s="25" cm="1">
        <f t="array" ref="AH878">INDEX(毎月固定!I$28:J$59,日次!$F878,2)</f>
        <v>0</v>
      </c>
      <c r="AI878" s="29">
        <f t="shared" si="197"/>
        <v>0</v>
      </c>
      <c r="AJ878" s="29">
        <f t="shared" si="198"/>
        <v>0</v>
      </c>
      <c r="AO878" s="29">
        <f t="shared" si="199"/>
        <v>0</v>
      </c>
      <c r="AP878" s="29">
        <f t="shared" si="200"/>
        <v>0</v>
      </c>
    </row>
    <row r="879" spans="1:42" x14ac:dyDescent="0.45">
      <c r="A879" s="26">
        <f t="shared" si="204"/>
        <v>877</v>
      </c>
      <c r="B879" s="24">
        <f t="shared" si="205"/>
        <v>46958</v>
      </c>
      <c r="C879" s="23">
        <f t="shared" si="201"/>
        <v>1</v>
      </c>
      <c r="D879" s="23">
        <f t="shared" si="202"/>
        <v>2028</v>
      </c>
      <c r="E879" s="23">
        <f t="shared" si="206"/>
        <v>7</v>
      </c>
      <c r="F879" s="23">
        <f t="shared" si="207"/>
        <v>24</v>
      </c>
      <c r="G879" s="23" t="str">
        <f t="shared" si="203"/>
        <v/>
      </c>
      <c r="H879" s="29">
        <f t="shared" si="208"/>
        <v>0</v>
      </c>
      <c r="N879" s="25" cm="1">
        <f t="array" ref="N879">INDEX(毎月固定!A$28:B$59,日次!$F879,2)</f>
        <v>0</v>
      </c>
      <c r="O879" s="29">
        <f t="shared" si="209"/>
        <v>0</v>
      </c>
      <c r="Y879" s="25" cm="1">
        <f t="array" ref="Y879">INDEX(毎月固定!E$28:F$59,日次!$F879,2)</f>
        <v>0</v>
      </c>
      <c r="Z879" s="29">
        <f t="shared" si="210"/>
        <v>0</v>
      </c>
      <c r="AA879" s="29">
        <f t="shared" si="211"/>
        <v>0</v>
      </c>
      <c r="AH879" s="25" cm="1">
        <f t="array" ref="AH879">INDEX(毎月固定!I$28:J$59,日次!$F879,2)</f>
        <v>0</v>
      </c>
      <c r="AI879" s="29">
        <f t="shared" si="197"/>
        <v>0</v>
      </c>
      <c r="AJ879" s="29">
        <f t="shared" si="198"/>
        <v>0</v>
      </c>
      <c r="AO879" s="29">
        <f t="shared" si="199"/>
        <v>0</v>
      </c>
      <c r="AP879" s="29">
        <f t="shared" si="200"/>
        <v>0</v>
      </c>
    </row>
    <row r="880" spans="1:42" x14ac:dyDescent="0.45">
      <c r="A880" s="26">
        <f t="shared" si="204"/>
        <v>878</v>
      </c>
      <c r="B880" s="24">
        <f t="shared" si="205"/>
        <v>46959</v>
      </c>
      <c r="C880" s="23">
        <f t="shared" si="201"/>
        <v>2</v>
      </c>
      <c r="D880" s="23">
        <f t="shared" si="202"/>
        <v>2028</v>
      </c>
      <c r="E880" s="23">
        <f t="shared" si="206"/>
        <v>7</v>
      </c>
      <c r="F880" s="23">
        <f t="shared" si="207"/>
        <v>25</v>
      </c>
      <c r="G880" s="23" t="str">
        <f t="shared" si="203"/>
        <v/>
      </c>
      <c r="H880" s="29">
        <f t="shared" si="208"/>
        <v>0</v>
      </c>
      <c r="N880" s="25" cm="1">
        <f t="array" ref="N880">INDEX(毎月固定!A$28:B$59,日次!$F880,2)</f>
        <v>0</v>
      </c>
      <c r="O880" s="29">
        <f t="shared" si="209"/>
        <v>0</v>
      </c>
      <c r="Y880" s="25" cm="1">
        <f t="array" ref="Y880">INDEX(毎月固定!E$28:F$59,日次!$F880,2)</f>
        <v>0</v>
      </c>
      <c r="Z880" s="29">
        <f t="shared" si="210"/>
        <v>0</v>
      </c>
      <c r="AA880" s="29">
        <f t="shared" si="211"/>
        <v>0</v>
      </c>
      <c r="AH880" s="25" cm="1">
        <f t="array" ref="AH880">INDEX(毎月固定!I$28:J$59,日次!$F880,2)</f>
        <v>0</v>
      </c>
      <c r="AI880" s="29">
        <f t="shared" si="197"/>
        <v>0</v>
      </c>
      <c r="AJ880" s="29">
        <f t="shared" si="198"/>
        <v>0</v>
      </c>
      <c r="AO880" s="29">
        <f t="shared" si="199"/>
        <v>0</v>
      </c>
      <c r="AP880" s="29">
        <f t="shared" si="200"/>
        <v>0</v>
      </c>
    </row>
    <row r="881" spans="1:42" x14ac:dyDescent="0.45">
      <c r="A881" s="26">
        <f t="shared" si="204"/>
        <v>879</v>
      </c>
      <c r="B881" s="24">
        <f t="shared" si="205"/>
        <v>46960</v>
      </c>
      <c r="C881" s="23">
        <f t="shared" si="201"/>
        <v>3</v>
      </c>
      <c r="D881" s="23">
        <f t="shared" si="202"/>
        <v>2028</v>
      </c>
      <c r="E881" s="23">
        <f t="shared" si="206"/>
        <v>7</v>
      </c>
      <c r="F881" s="23">
        <f t="shared" si="207"/>
        <v>26</v>
      </c>
      <c r="G881" s="23" t="str">
        <f t="shared" si="203"/>
        <v/>
      </c>
      <c r="H881" s="29">
        <f t="shared" si="208"/>
        <v>0</v>
      </c>
      <c r="N881" s="25" cm="1">
        <f t="array" ref="N881">INDEX(毎月固定!A$28:B$59,日次!$F881,2)</f>
        <v>0</v>
      </c>
      <c r="O881" s="29">
        <f t="shared" si="209"/>
        <v>0</v>
      </c>
      <c r="Y881" s="25" cm="1">
        <f t="array" ref="Y881">INDEX(毎月固定!E$28:F$59,日次!$F881,2)</f>
        <v>0</v>
      </c>
      <c r="Z881" s="29">
        <f t="shared" si="210"/>
        <v>0</v>
      </c>
      <c r="AA881" s="29">
        <f t="shared" si="211"/>
        <v>0</v>
      </c>
      <c r="AH881" s="25" cm="1">
        <f t="array" ref="AH881">INDEX(毎月固定!I$28:J$59,日次!$F881,2)</f>
        <v>0</v>
      </c>
      <c r="AI881" s="29">
        <f t="shared" si="197"/>
        <v>0</v>
      </c>
      <c r="AJ881" s="29">
        <f t="shared" si="198"/>
        <v>0</v>
      </c>
      <c r="AO881" s="29">
        <f t="shared" si="199"/>
        <v>0</v>
      </c>
      <c r="AP881" s="29">
        <f t="shared" si="200"/>
        <v>0</v>
      </c>
    </row>
    <row r="882" spans="1:42" x14ac:dyDescent="0.45">
      <c r="A882" s="26">
        <f t="shared" si="204"/>
        <v>880</v>
      </c>
      <c r="B882" s="24">
        <f t="shared" si="205"/>
        <v>46961</v>
      </c>
      <c r="C882" s="23">
        <f t="shared" si="201"/>
        <v>4</v>
      </c>
      <c r="D882" s="23">
        <f t="shared" si="202"/>
        <v>2028</v>
      </c>
      <c r="E882" s="23">
        <f t="shared" si="206"/>
        <v>7</v>
      </c>
      <c r="F882" s="23">
        <f t="shared" si="207"/>
        <v>27</v>
      </c>
      <c r="G882" s="23" t="str">
        <f t="shared" si="203"/>
        <v/>
      </c>
      <c r="H882" s="29">
        <f t="shared" si="208"/>
        <v>0</v>
      </c>
      <c r="N882" s="25" cm="1">
        <f t="array" ref="N882">INDEX(毎月固定!A$28:B$59,日次!$F882,2)</f>
        <v>0</v>
      </c>
      <c r="O882" s="29">
        <f t="shared" si="209"/>
        <v>0</v>
      </c>
      <c r="Y882" s="25" cm="1">
        <f t="array" ref="Y882">INDEX(毎月固定!E$28:F$59,日次!$F882,2)</f>
        <v>0</v>
      </c>
      <c r="Z882" s="29">
        <f t="shared" si="210"/>
        <v>0</v>
      </c>
      <c r="AA882" s="29">
        <f t="shared" si="211"/>
        <v>0</v>
      </c>
      <c r="AH882" s="25" cm="1">
        <f t="array" ref="AH882">INDEX(毎月固定!I$28:J$59,日次!$F882,2)</f>
        <v>0</v>
      </c>
      <c r="AI882" s="29">
        <f t="shared" si="197"/>
        <v>0</v>
      </c>
      <c r="AJ882" s="29">
        <f t="shared" si="198"/>
        <v>0</v>
      </c>
      <c r="AO882" s="29">
        <f t="shared" si="199"/>
        <v>0</v>
      </c>
      <c r="AP882" s="29">
        <f t="shared" si="200"/>
        <v>0</v>
      </c>
    </row>
    <row r="883" spans="1:42" x14ac:dyDescent="0.45">
      <c r="A883" s="26">
        <f t="shared" si="204"/>
        <v>881</v>
      </c>
      <c r="B883" s="24">
        <f t="shared" si="205"/>
        <v>46962</v>
      </c>
      <c r="C883" s="23">
        <f t="shared" si="201"/>
        <v>5</v>
      </c>
      <c r="D883" s="23">
        <f t="shared" si="202"/>
        <v>2028</v>
      </c>
      <c r="E883" s="23">
        <f t="shared" si="206"/>
        <v>7</v>
      </c>
      <c r="F883" s="23">
        <f t="shared" si="207"/>
        <v>28</v>
      </c>
      <c r="G883" s="23" t="str">
        <f t="shared" si="203"/>
        <v/>
      </c>
      <c r="H883" s="29">
        <f t="shared" si="208"/>
        <v>0</v>
      </c>
      <c r="N883" s="25" cm="1">
        <f t="array" ref="N883">INDEX(毎月固定!A$28:B$59,日次!$F883,2)</f>
        <v>0</v>
      </c>
      <c r="O883" s="29">
        <f t="shared" si="209"/>
        <v>0</v>
      </c>
      <c r="Y883" s="25" cm="1">
        <f t="array" ref="Y883">INDEX(毎月固定!E$28:F$59,日次!$F883,2)</f>
        <v>0</v>
      </c>
      <c r="Z883" s="29">
        <f t="shared" si="210"/>
        <v>0</v>
      </c>
      <c r="AA883" s="29">
        <f t="shared" si="211"/>
        <v>0</v>
      </c>
      <c r="AH883" s="25" cm="1">
        <f t="array" ref="AH883">INDEX(毎月固定!I$28:J$59,日次!$F883,2)</f>
        <v>0</v>
      </c>
      <c r="AI883" s="29">
        <f t="shared" si="197"/>
        <v>0</v>
      </c>
      <c r="AJ883" s="29">
        <f t="shared" si="198"/>
        <v>0</v>
      </c>
      <c r="AO883" s="29">
        <f t="shared" si="199"/>
        <v>0</v>
      </c>
      <c r="AP883" s="29">
        <f t="shared" si="200"/>
        <v>0</v>
      </c>
    </row>
    <row r="884" spans="1:42" x14ac:dyDescent="0.45">
      <c r="A884" s="26">
        <f t="shared" si="204"/>
        <v>882</v>
      </c>
      <c r="B884" s="24">
        <f t="shared" si="205"/>
        <v>46963</v>
      </c>
      <c r="C884" s="23">
        <f t="shared" si="201"/>
        <v>6</v>
      </c>
      <c r="D884" s="23">
        <f t="shared" si="202"/>
        <v>2028</v>
      </c>
      <c r="E884" s="23">
        <f t="shared" si="206"/>
        <v>7</v>
      </c>
      <c r="F884" s="23">
        <f t="shared" si="207"/>
        <v>29</v>
      </c>
      <c r="G884" s="23" t="str">
        <f t="shared" si="203"/>
        <v/>
      </c>
      <c r="H884" s="29">
        <f t="shared" si="208"/>
        <v>0</v>
      </c>
      <c r="N884" s="25" cm="1">
        <f t="array" ref="N884">INDEX(毎月固定!A$28:B$59,日次!$F884,2)</f>
        <v>0</v>
      </c>
      <c r="O884" s="29">
        <f t="shared" si="209"/>
        <v>0</v>
      </c>
      <c r="Y884" s="25" cm="1">
        <f t="array" ref="Y884">INDEX(毎月固定!E$28:F$59,日次!$F884,2)</f>
        <v>0</v>
      </c>
      <c r="Z884" s="29">
        <f t="shared" si="210"/>
        <v>0</v>
      </c>
      <c r="AA884" s="29">
        <f t="shared" si="211"/>
        <v>0</v>
      </c>
      <c r="AH884" s="25" cm="1">
        <f t="array" ref="AH884">INDEX(毎月固定!I$28:J$59,日次!$F884,2)</f>
        <v>0</v>
      </c>
      <c r="AI884" s="29">
        <f t="shared" si="197"/>
        <v>0</v>
      </c>
      <c r="AJ884" s="29">
        <f t="shared" si="198"/>
        <v>0</v>
      </c>
      <c r="AO884" s="29">
        <f t="shared" si="199"/>
        <v>0</v>
      </c>
      <c r="AP884" s="29">
        <f t="shared" si="200"/>
        <v>0</v>
      </c>
    </row>
    <row r="885" spans="1:42" x14ac:dyDescent="0.45">
      <c r="A885" s="26">
        <f t="shared" si="204"/>
        <v>883</v>
      </c>
      <c r="B885" s="24">
        <f t="shared" si="205"/>
        <v>46964</v>
      </c>
      <c r="C885" s="23">
        <f t="shared" si="201"/>
        <v>7</v>
      </c>
      <c r="D885" s="23">
        <f t="shared" si="202"/>
        <v>2028</v>
      </c>
      <c r="E885" s="23">
        <f t="shared" si="206"/>
        <v>7</v>
      </c>
      <c r="F885" s="23">
        <f t="shared" si="207"/>
        <v>30</v>
      </c>
      <c r="G885" s="23" t="str">
        <f t="shared" si="203"/>
        <v/>
      </c>
      <c r="H885" s="29">
        <f t="shared" si="208"/>
        <v>0</v>
      </c>
      <c r="N885" s="25" cm="1">
        <f t="array" ref="N885">INDEX(毎月固定!A$28:B$59,日次!$F885,2)</f>
        <v>0</v>
      </c>
      <c r="O885" s="29">
        <f t="shared" si="209"/>
        <v>0</v>
      </c>
      <c r="Y885" s="25" cm="1">
        <f t="array" ref="Y885">INDEX(毎月固定!E$28:F$59,日次!$F885,2)</f>
        <v>0</v>
      </c>
      <c r="Z885" s="29">
        <f t="shared" si="210"/>
        <v>0</v>
      </c>
      <c r="AA885" s="29">
        <f t="shared" si="211"/>
        <v>0</v>
      </c>
      <c r="AH885" s="25" cm="1">
        <f t="array" ref="AH885">INDEX(毎月固定!I$28:J$59,日次!$F885,2)</f>
        <v>0</v>
      </c>
      <c r="AI885" s="29">
        <f t="shared" si="197"/>
        <v>0</v>
      </c>
      <c r="AJ885" s="29">
        <f t="shared" si="198"/>
        <v>0</v>
      </c>
      <c r="AO885" s="29">
        <f t="shared" si="199"/>
        <v>0</v>
      </c>
      <c r="AP885" s="29">
        <f t="shared" si="200"/>
        <v>0</v>
      </c>
    </row>
    <row r="886" spans="1:42" x14ac:dyDescent="0.45">
      <c r="A886" s="26">
        <f t="shared" si="204"/>
        <v>884</v>
      </c>
      <c r="B886" s="24">
        <f t="shared" si="205"/>
        <v>46965</v>
      </c>
      <c r="C886" s="23">
        <f t="shared" si="201"/>
        <v>1</v>
      </c>
      <c r="D886" s="23">
        <f t="shared" si="202"/>
        <v>2028</v>
      </c>
      <c r="E886" s="23">
        <f t="shared" si="206"/>
        <v>7</v>
      </c>
      <c r="F886" s="23">
        <f t="shared" si="207"/>
        <v>32</v>
      </c>
      <c r="G886" s="23">
        <f t="shared" si="203"/>
        <v>1</v>
      </c>
      <c r="H886" s="29">
        <f t="shared" si="208"/>
        <v>0</v>
      </c>
      <c r="N886" s="25" cm="1">
        <f t="array" ref="N886">INDEX(毎月固定!A$28:B$59,日次!$F886,2)</f>
        <v>0</v>
      </c>
      <c r="O886" s="29">
        <f t="shared" si="209"/>
        <v>0</v>
      </c>
      <c r="Y886" s="25" cm="1">
        <f t="array" ref="Y886">INDEX(毎月固定!E$28:F$59,日次!$F886,2)</f>
        <v>0</v>
      </c>
      <c r="Z886" s="29">
        <f t="shared" si="210"/>
        <v>0</v>
      </c>
      <c r="AA886" s="29">
        <f t="shared" si="211"/>
        <v>0</v>
      </c>
      <c r="AH886" s="25" cm="1">
        <f t="array" ref="AH886">INDEX(毎月固定!I$28:J$59,日次!$F886,2)</f>
        <v>0</v>
      </c>
      <c r="AI886" s="29">
        <f t="shared" si="197"/>
        <v>0</v>
      </c>
      <c r="AJ886" s="29">
        <f t="shared" si="198"/>
        <v>0</v>
      </c>
      <c r="AO886" s="29">
        <f t="shared" si="199"/>
        <v>0</v>
      </c>
      <c r="AP886" s="29">
        <f t="shared" si="200"/>
        <v>0</v>
      </c>
    </row>
    <row r="887" spans="1:42" x14ac:dyDescent="0.45">
      <c r="A887" s="26">
        <f t="shared" si="204"/>
        <v>885</v>
      </c>
      <c r="B887" s="24">
        <f t="shared" si="205"/>
        <v>46966</v>
      </c>
      <c r="C887" s="23">
        <f t="shared" si="201"/>
        <v>2</v>
      </c>
      <c r="D887" s="23">
        <f t="shared" si="202"/>
        <v>2028</v>
      </c>
      <c r="E887" s="23">
        <f t="shared" si="206"/>
        <v>8</v>
      </c>
      <c r="F887" s="23">
        <f t="shared" si="207"/>
        <v>1</v>
      </c>
      <c r="G887" s="23" t="str">
        <f t="shared" si="203"/>
        <v/>
      </c>
      <c r="H887" s="29">
        <f t="shared" si="208"/>
        <v>0</v>
      </c>
      <c r="N887" s="25" cm="1">
        <f t="array" ref="N887">INDEX(毎月固定!A$28:B$59,日次!$F887,2)</f>
        <v>0</v>
      </c>
      <c r="O887" s="29">
        <f t="shared" si="209"/>
        <v>0</v>
      </c>
      <c r="Y887" s="25" cm="1">
        <f t="array" ref="Y887">INDEX(毎月固定!E$28:F$59,日次!$F887,2)</f>
        <v>0</v>
      </c>
      <c r="Z887" s="29">
        <f t="shared" si="210"/>
        <v>0</v>
      </c>
      <c r="AA887" s="29">
        <f t="shared" si="211"/>
        <v>0</v>
      </c>
      <c r="AH887" s="25" cm="1">
        <f t="array" ref="AH887">INDEX(毎月固定!I$28:J$59,日次!$F887,2)</f>
        <v>0</v>
      </c>
      <c r="AI887" s="29">
        <f t="shared" si="197"/>
        <v>0</v>
      </c>
      <c r="AJ887" s="29">
        <f t="shared" si="198"/>
        <v>0</v>
      </c>
      <c r="AO887" s="29">
        <f t="shared" si="199"/>
        <v>0</v>
      </c>
      <c r="AP887" s="29">
        <f t="shared" si="200"/>
        <v>0</v>
      </c>
    </row>
    <row r="888" spans="1:42" x14ac:dyDescent="0.45">
      <c r="A888" s="26">
        <f t="shared" si="204"/>
        <v>886</v>
      </c>
      <c r="B888" s="24">
        <f t="shared" si="205"/>
        <v>46967</v>
      </c>
      <c r="C888" s="23">
        <f t="shared" si="201"/>
        <v>3</v>
      </c>
      <c r="D888" s="23">
        <f t="shared" si="202"/>
        <v>2028</v>
      </c>
      <c r="E888" s="23">
        <f t="shared" si="206"/>
        <v>8</v>
      </c>
      <c r="F888" s="23">
        <f t="shared" si="207"/>
        <v>2</v>
      </c>
      <c r="G888" s="23" t="str">
        <f t="shared" si="203"/>
        <v/>
      </c>
      <c r="H888" s="29">
        <f t="shared" si="208"/>
        <v>0</v>
      </c>
      <c r="N888" s="25" cm="1">
        <f t="array" ref="N888">INDEX(毎月固定!A$28:B$59,日次!$F888,2)</f>
        <v>0</v>
      </c>
      <c r="O888" s="29">
        <f t="shared" si="209"/>
        <v>0</v>
      </c>
      <c r="Y888" s="25" cm="1">
        <f t="array" ref="Y888">INDEX(毎月固定!E$28:F$59,日次!$F888,2)</f>
        <v>0</v>
      </c>
      <c r="Z888" s="29">
        <f t="shared" si="210"/>
        <v>0</v>
      </c>
      <c r="AA888" s="29">
        <f t="shared" si="211"/>
        <v>0</v>
      </c>
      <c r="AH888" s="25" cm="1">
        <f t="array" ref="AH888">INDEX(毎月固定!I$28:J$59,日次!$F888,2)</f>
        <v>0</v>
      </c>
      <c r="AI888" s="29">
        <f t="shared" si="197"/>
        <v>0</v>
      </c>
      <c r="AJ888" s="29">
        <f t="shared" si="198"/>
        <v>0</v>
      </c>
      <c r="AO888" s="29">
        <f t="shared" si="199"/>
        <v>0</v>
      </c>
      <c r="AP888" s="29">
        <f t="shared" si="200"/>
        <v>0</v>
      </c>
    </row>
    <row r="889" spans="1:42" x14ac:dyDescent="0.45">
      <c r="A889" s="26">
        <f t="shared" si="204"/>
        <v>887</v>
      </c>
      <c r="B889" s="24">
        <f t="shared" si="205"/>
        <v>46968</v>
      </c>
      <c r="C889" s="23">
        <f t="shared" si="201"/>
        <v>4</v>
      </c>
      <c r="D889" s="23">
        <f t="shared" si="202"/>
        <v>2028</v>
      </c>
      <c r="E889" s="23">
        <f t="shared" si="206"/>
        <v>8</v>
      </c>
      <c r="F889" s="23">
        <f t="shared" si="207"/>
        <v>3</v>
      </c>
      <c r="G889" s="23" t="str">
        <f t="shared" si="203"/>
        <v/>
      </c>
      <c r="H889" s="29">
        <f t="shared" si="208"/>
        <v>0</v>
      </c>
      <c r="N889" s="25" cm="1">
        <f t="array" ref="N889">INDEX(毎月固定!A$28:B$59,日次!$F889,2)</f>
        <v>0</v>
      </c>
      <c r="O889" s="29">
        <f t="shared" si="209"/>
        <v>0</v>
      </c>
      <c r="Y889" s="25" cm="1">
        <f t="array" ref="Y889">INDEX(毎月固定!E$28:F$59,日次!$F889,2)</f>
        <v>0</v>
      </c>
      <c r="Z889" s="29">
        <f t="shared" si="210"/>
        <v>0</v>
      </c>
      <c r="AA889" s="29">
        <f t="shared" si="211"/>
        <v>0</v>
      </c>
      <c r="AH889" s="25" cm="1">
        <f t="array" ref="AH889">INDEX(毎月固定!I$28:J$59,日次!$F889,2)</f>
        <v>0</v>
      </c>
      <c r="AI889" s="29">
        <f t="shared" si="197"/>
        <v>0</v>
      </c>
      <c r="AJ889" s="29">
        <f t="shared" si="198"/>
        <v>0</v>
      </c>
      <c r="AO889" s="29">
        <f t="shared" si="199"/>
        <v>0</v>
      </c>
      <c r="AP889" s="29">
        <f t="shared" si="200"/>
        <v>0</v>
      </c>
    </row>
    <row r="890" spans="1:42" x14ac:dyDescent="0.45">
      <c r="A890" s="26">
        <f t="shared" si="204"/>
        <v>888</v>
      </c>
      <c r="B890" s="24">
        <f t="shared" si="205"/>
        <v>46969</v>
      </c>
      <c r="C890" s="23">
        <f t="shared" si="201"/>
        <v>5</v>
      </c>
      <c r="D890" s="23">
        <f t="shared" si="202"/>
        <v>2028</v>
      </c>
      <c r="E890" s="23">
        <f t="shared" si="206"/>
        <v>8</v>
      </c>
      <c r="F890" s="23">
        <f t="shared" si="207"/>
        <v>4</v>
      </c>
      <c r="G890" s="23" t="str">
        <f t="shared" si="203"/>
        <v/>
      </c>
      <c r="H890" s="29">
        <f t="shared" si="208"/>
        <v>0</v>
      </c>
      <c r="N890" s="25" cm="1">
        <f t="array" ref="N890">INDEX(毎月固定!A$28:B$59,日次!$F890,2)</f>
        <v>0</v>
      </c>
      <c r="O890" s="29">
        <f t="shared" si="209"/>
        <v>0</v>
      </c>
      <c r="Y890" s="25" cm="1">
        <f t="array" ref="Y890">INDEX(毎月固定!E$28:F$59,日次!$F890,2)</f>
        <v>0</v>
      </c>
      <c r="Z890" s="29">
        <f t="shared" si="210"/>
        <v>0</v>
      </c>
      <c r="AA890" s="29">
        <f t="shared" si="211"/>
        <v>0</v>
      </c>
      <c r="AH890" s="25" cm="1">
        <f t="array" ref="AH890">INDEX(毎月固定!I$28:J$59,日次!$F890,2)</f>
        <v>0</v>
      </c>
      <c r="AI890" s="29">
        <f t="shared" si="197"/>
        <v>0</v>
      </c>
      <c r="AJ890" s="29">
        <f t="shared" si="198"/>
        <v>0</v>
      </c>
      <c r="AO890" s="29">
        <f t="shared" si="199"/>
        <v>0</v>
      </c>
      <c r="AP890" s="29">
        <f t="shared" si="200"/>
        <v>0</v>
      </c>
    </row>
    <row r="891" spans="1:42" x14ac:dyDescent="0.45">
      <c r="A891" s="26">
        <f t="shared" si="204"/>
        <v>889</v>
      </c>
      <c r="B891" s="24">
        <f t="shared" si="205"/>
        <v>46970</v>
      </c>
      <c r="C891" s="23">
        <f t="shared" si="201"/>
        <v>6</v>
      </c>
      <c r="D891" s="23">
        <f t="shared" si="202"/>
        <v>2028</v>
      </c>
      <c r="E891" s="23">
        <f t="shared" si="206"/>
        <v>8</v>
      </c>
      <c r="F891" s="23">
        <f t="shared" si="207"/>
        <v>5</v>
      </c>
      <c r="G891" s="23" t="str">
        <f t="shared" si="203"/>
        <v/>
      </c>
      <c r="H891" s="29">
        <f t="shared" si="208"/>
        <v>0</v>
      </c>
      <c r="N891" s="25" cm="1">
        <f t="array" ref="N891">INDEX(毎月固定!A$28:B$59,日次!$F891,2)</f>
        <v>0</v>
      </c>
      <c r="O891" s="29">
        <f t="shared" si="209"/>
        <v>0</v>
      </c>
      <c r="Y891" s="25" cm="1">
        <f t="array" ref="Y891">INDEX(毎月固定!E$28:F$59,日次!$F891,2)</f>
        <v>0</v>
      </c>
      <c r="Z891" s="29">
        <f t="shared" si="210"/>
        <v>0</v>
      </c>
      <c r="AA891" s="29">
        <f t="shared" si="211"/>
        <v>0</v>
      </c>
      <c r="AH891" s="25" cm="1">
        <f t="array" ref="AH891">INDEX(毎月固定!I$28:J$59,日次!$F891,2)</f>
        <v>0</v>
      </c>
      <c r="AI891" s="29">
        <f t="shared" si="197"/>
        <v>0</v>
      </c>
      <c r="AJ891" s="29">
        <f t="shared" si="198"/>
        <v>0</v>
      </c>
      <c r="AO891" s="29">
        <f t="shared" si="199"/>
        <v>0</v>
      </c>
      <c r="AP891" s="29">
        <f t="shared" si="200"/>
        <v>0</v>
      </c>
    </row>
    <row r="892" spans="1:42" x14ac:dyDescent="0.45">
      <c r="A892" s="26">
        <f t="shared" si="204"/>
        <v>890</v>
      </c>
      <c r="B892" s="24">
        <f t="shared" si="205"/>
        <v>46971</v>
      </c>
      <c r="C892" s="23">
        <f t="shared" si="201"/>
        <v>7</v>
      </c>
      <c r="D892" s="23">
        <f t="shared" si="202"/>
        <v>2028</v>
      </c>
      <c r="E892" s="23">
        <f t="shared" si="206"/>
        <v>8</v>
      </c>
      <c r="F892" s="23">
        <f t="shared" si="207"/>
        <v>6</v>
      </c>
      <c r="G892" s="23" t="str">
        <f t="shared" si="203"/>
        <v/>
      </c>
      <c r="H892" s="29">
        <f t="shared" si="208"/>
        <v>0</v>
      </c>
      <c r="N892" s="25" cm="1">
        <f t="array" ref="N892">INDEX(毎月固定!A$28:B$59,日次!$F892,2)</f>
        <v>0</v>
      </c>
      <c r="O892" s="29">
        <f t="shared" si="209"/>
        <v>0</v>
      </c>
      <c r="Y892" s="25" cm="1">
        <f t="array" ref="Y892">INDEX(毎月固定!E$28:F$59,日次!$F892,2)</f>
        <v>0</v>
      </c>
      <c r="Z892" s="29">
        <f t="shared" si="210"/>
        <v>0</v>
      </c>
      <c r="AA892" s="29">
        <f t="shared" si="211"/>
        <v>0</v>
      </c>
      <c r="AH892" s="25" cm="1">
        <f t="array" ref="AH892">INDEX(毎月固定!I$28:J$59,日次!$F892,2)</f>
        <v>0</v>
      </c>
      <c r="AI892" s="29">
        <f t="shared" si="197"/>
        <v>0</v>
      </c>
      <c r="AJ892" s="29">
        <f t="shared" si="198"/>
        <v>0</v>
      </c>
      <c r="AO892" s="29">
        <f t="shared" si="199"/>
        <v>0</v>
      </c>
      <c r="AP892" s="29">
        <f t="shared" si="200"/>
        <v>0</v>
      </c>
    </row>
    <row r="893" spans="1:42" x14ac:dyDescent="0.45">
      <c r="A893" s="26">
        <f t="shared" si="204"/>
        <v>891</v>
      </c>
      <c r="B893" s="24">
        <f t="shared" si="205"/>
        <v>46972</v>
      </c>
      <c r="C893" s="23">
        <f t="shared" si="201"/>
        <v>1</v>
      </c>
      <c r="D893" s="23">
        <f t="shared" si="202"/>
        <v>2028</v>
      </c>
      <c r="E893" s="23">
        <f t="shared" si="206"/>
        <v>8</v>
      </c>
      <c r="F893" s="23">
        <f t="shared" si="207"/>
        <v>7</v>
      </c>
      <c r="G893" s="23" t="str">
        <f t="shared" si="203"/>
        <v/>
      </c>
      <c r="H893" s="29">
        <f t="shared" si="208"/>
        <v>0</v>
      </c>
      <c r="N893" s="25" cm="1">
        <f t="array" ref="N893">INDEX(毎月固定!A$28:B$59,日次!$F893,2)</f>
        <v>0</v>
      </c>
      <c r="O893" s="29">
        <f t="shared" si="209"/>
        <v>0</v>
      </c>
      <c r="Y893" s="25" cm="1">
        <f t="array" ref="Y893">INDEX(毎月固定!E$28:F$59,日次!$F893,2)</f>
        <v>0</v>
      </c>
      <c r="Z893" s="29">
        <f t="shared" si="210"/>
        <v>0</v>
      </c>
      <c r="AA893" s="29">
        <f t="shared" si="211"/>
        <v>0</v>
      </c>
      <c r="AH893" s="25" cm="1">
        <f t="array" ref="AH893">INDEX(毎月固定!I$28:J$59,日次!$F893,2)</f>
        <v>0</v>
      </c>
      <c r="AI893" s="29">
        <f t="shared" si="197"/>
        <v>0</v>
      </c>
      <c r="AJ893" s="29">
        <f t="shared" si="198"/>
        <v>0</v>
      </c>
      <c r="AO893" s="29">
        <f t="shared" si="199"/>
        <v>0</v>
      </c>
      <c r="AP893" s="29">
        <f t="shared" si="200"/>
        <v>0</v>
      </c>
    </row>
    <row r="894" spans="1:42" x14ac:dyDescent="0.45">
      <c r="A894" s="26">
        <f t="shared" si="204"/>
        <v>892</v>
      </c>
      <c r="B894" s="24">
        <f t="shared" si="205"/>
        <v>46973</v>
      </c>
      <c r="C894" s="23">
        <f t="shared" si="201"/>
        <v>2</v>
      </c>
      <c r="D894" s="23">
        <f t="shared" si="202"/>
        <v>2028</v>
      </c>
      <c r="E894" s="23">
        <f t="shared" si="206"/>
        <v>8</v>
      </c>
      <c r="F894" s="23">
        <f t="shared" si="207"/>
        <v>8</v>
      </c>
      <c r="G894" s="23" t="str">
        <f t="shared" si="203"/>
        <v/>
      </c>
      <c r="H894" s="29">
        <f t="shared" si="208"/>
        <v>0</v>
      </c>
      <c r="N894" s="25" cm="1">
        <f t="array" ref="N894">INDEX(毎月固定!A$28:B$59,日次!$F894,2)</f>
        <v>0</v>
      </c>
      <c r="O894" s="29">
        <f t="shared" si="209"/>
        <v>0</v>
      </c>
      <c r="Y894" s="25" cm="1">
        <f t="array" ref="Y894">INDEX(毎月固定!E$28:F$59,日次!$F894,2)</f>
        <v>0</v>
      </c>
      <c r="Z894" s="29">
        <f t="shared" si="210"/>
        <v>0</v>
      </c>
      <c r="AA894" s="29">
        <f t="shared" si="211"/>
        <v>0</v>
      </c>
      <c r="AH894" s="25" cm="1">
        <f t="array" ref="AH894">INDEX(毎月固定!I$28:J$59,日次!$F894,2)</f>
        <v>0</v>
      </c>
      <c r="AI894" s="29">
        <f t="shared" si="197"/>
        <v>0</v>
      </c>
      <c r="AJ894" s="29">
        <f t="shared" si="198"/>
        <v>0</v>
      </c>
      <c r="AO894" s="29">
        <f t="shared" si="199"/>
        <v>0</v>
      </c>
      <c r="AP894" s="29">
        <f t="shared" si="200"/>
        <v>0</v>
      </c>
    </row>
    <row r="895" spans="1:42" x14ac:dyDescent="0.45">
      <c r="A895" s="26">
        <f t="shared" si="204"/>
        <v>893</v>
      </c>
      <c r="B895" s="24">
        <f t="shared" si="205"/>
        <v>46974</v>
      </c>
      <c r="C895" s="23">
        <f t="shared" si="201"/>
        <v>3</v>
      </c>
      <c r="D895" s="23">
        <f t="shared" si="202"/>
        <v>2028</v>
      </c>
      <c r="E895" s="23">
        <f t="shared" si="206"/>
        <v>8</v>
      </c>
      <c r="F895" s="23">
        <f t="shared" si="207"/>
        <v>9</v>
      </c>
      <c r="G895" s="23" t="str">
        <f t="shared" si="203"/>
        <v/>
      </c>
      <c r="H895" s="29">
        <f t="shared" si="208"/>
        <v>0</v>
      </c>
      <c r="N895" s="25" cm="1">
        <f t="array" ref="N895">INDEX(毎月固定!A$28:B$59,日次!$F895,2)</f>
        <v>0</v>
      </c>
      <c r="O895" s="29">
        <f t="shared" si="209"/>
        <v>0</v>
      </c>
      <c r="Y895" s="25" cm="1">
        <f t="array" ref="Y895">INDEX(毎月固定!E$28:F$59,日次!$F895,2)</f>
        <v>0</v>
      </c>
      <c r="Z895" s="29">
        <f t="shared" si="210"/>
        <v>0</v>
      </c>
      <c r="AA895" s="29">
        <f t="shared" si="211"/>
        <v>0</v>
      </c>
      <c r="AH895" s="25" cm="1">
        <f t="array" ref="AH895">INDEX(毎月固定!I$28:J$59,日次!$F895,2)</f>
        <v>0</v>
      </c>
      <c r="AI895" s="29">
        <f t="shared" si="197"/>
        <v>0</v>
      </c>
      <c r="AJ895" s="29">
        <f t="shared" si="198"/>
        <v>0</v>
      </c>
      <c r="AO895" s="29">
        <f t="shared" si="199"/>
        <v>0</v>
      </c>
      <c r="AP895" s="29">
        <f t="shared" si="200"/>
        <v>0</v>
      </c>
    </row>
    <row r="896" spans="1:42" x14ac:dyDescent="0.45">
      <c r="A896" s="26">
        <f t="shared" si="204"/>
        <v>894</v>
      </c>
      <c r="B896" s="24">
        <f t="shared" si="205"/>
        <v>46975</v>
      </c>
      <c r="C896" s="23">
        <f t="shared" si="201"/>
        <v>4</v>
      </c>
      <c r="D896" s="23">
        <f t="shared" si="202"/>
        <v>2028</v>
      </c>
      <c r="E896" s="23">
        <f t="shared" si="206"/>
        <v>8</v>
      </c>
      <c r="F896" s="23">
        <f t="shared" si="207"/>
        <v>10</v>
      </c>
      <c r="G896" s="23" t="str">
        <f t="shared" si="203"/>
        <v/>
      </c>
      <c r="H896" s="29">
        <f t="shared" si="208"/>
        <v>0</v>
      </c>
      <c r="N896" s="25" cm="1">
        <f t="array" ref="N896">INDEX(毎月固定!A$28:B$59,日次!$F896,2)</f>
        <v>0</v>
      </c>
      <c r="O896" s="29">
        <f t="shared" si="209"/>
        <v>0</v>
      </c>
      <c r="Y896" s="25" cm="1">
        <f t="array" ref="Y896">INDEX(毎月固定!E$28:F$59,日次!$F896,2)</f>
        <v>0</v>
      </c>
      <c r="Z896" s="29">
        <f t="shared" si="210"/>
        <v>0</v>
      </c>
      <c r="AA896" s="29">
        <f t="shared" si="211"/>
        <v>0</v>
      </c>
      <c r="AH896" s="25" cm="1">
        <f t="array" ref="AH896">INDEX(毎月固定!I$28:J$59,日次!$F896,2)</f>
        <v>0</v>
      </c>
      <c r="AI896" s="29">
        <f t="shared" si="197"/>
        <v>0</v>
      </c>
      <c r="AJ896" s="29">
        <f t="shared" si="198"/>
        <v>0</v>
      </c>
      <c r="AO896" s="29">
        <f t="shared" si="199"/>
        <v>0</v>
      </c>
      <c r="AP896" s="29">
        <f t="shared" si="200"/>
        <v>0</v>
      </c>
    </row>
    <row r="897" spans="1:42" x14ac:dyDescent="0.45">
      <c r="A897" s="26">
        <f t="shared" si="204"/>
        <v>895</v>
      </c>
      <c r="B897" s="24">
        <f t="shared" si="205"/>
        <v>46976</v>
      </c>
      <c r="C897" s="23">
        <f t="shared" si="201"/>
        <v>5</v>
      </c>
      <c r="D897" s="23">
        <f t="shared" si="202"/>
        <v>2028</v>
      </c>
      <c r="E897" s="23">
        <f t="shared" si="206"/>
        <v>8</v>
      </c>
      <c r="F897" s="23">
        <f t="shared" si="207"/>
        <v>11</v>
      </c>
      <c r="G897" s="23" t="str">
        <f t="shared" si="203"/>
        <v/>
      </c>
      <c r="H897" s="29">
        <f t="shared" si="208"/>
        <v>0</v>
      </c>
      <c r="N897" s="25" cm="1">
        <f t="array" ref="N897">INDEX(毎月固定!A$28:B$59,日次!$F897,2)</f>
        <v>0</v>
      </c>
      <c r="O897" s="29">
        <f t="shared" si="209"/>
        <v>0</v>
      </c>
      <c r="Y897" s="25" cm="1">
        <f t="array" ref="Y897">INDEX(毎月固定!E$28:F$59,日次!$F897,2)</f>
        <v>0</v>
      </c>
      <c r="Z897" s="29">
        <f t="shared" si="210"/>
        <v>0</v>
      </c>
      <c r="AA897" s="29">
        <f t="shared" si="211"/>
        <v>0</v>
      </c>
      <c r="AH897" s="25" cm="1">
        <f t="array" ref="AH897">INDEX(毎月固定!I$28:J$59,日次!$F897,2)</f>
        <v>0</v>
      </c>
      <c r="AI897" s="29">
        <f t="shared" si="197"/>
        <v>0</v>
      </c>
      <c r="AJ897" s="29">
        <f t="shared" si="198"/>
        <v>0</v>
      </c>
      <c r="AO897" s="29">
        <f t="shared" si="199"/>
        <v>0</v>
      </c>
      <c r="AP897" s="29">
        <f t="shared" si="200"/>
        <v>0</v>
      </c>
    </row>
    <row r="898" spans="1:42" x14ac:dyDescent="0.45">
      <c r="A898" s="26">
        <f t="shared" si="204"/>
        <v>896</v>
      </c>
      <c r="B898" s="24">
        <f t="shared" si="205"/>
        <v>46977</v>
      </c>
      <c r="C898" s="23">
        <f t="shared" si="201"/>
        <v>6</v>
      </c>
      <c r="D898" s="23">
        <f t="shared" si="202"/>
        <v>2028</v>
      </c>
      <c r="E898" s="23">
        <f t="shared" si="206"/>
        <v>8</v>
      </c>
      <c r="F898" s="23">
        <f t="shared" si="207"/>
        <v>12</v>
      </c>
      <c r="G898" s="23" t="str">
        <f t="shared" si="203"/>
        <v/>
      </c>
      <c r="H898" s="29">
        <f t="shared" si="208"/>
        <v>0</v>
      </c>
      <c r="N898" s="25" cm="1">
        <f t="array" ref="N898">INDEX(毎月固定!A$28:B$59,日次!$F898,2)</f>
        <v>0</v>
      </c>
      <c r="O898" s="29">
        <f t="shared" si="209"/>
        <v>0</v>
      </c>
      <c r="Y898" s="25" cm="1">
        <f t="array" ref="Y898">INDEX(毎月固定!E$28:F$59,日次!$F898,2)</f>
        <v>0</v>
      </c>
      <c r="Z898" s="29">
        <f t="shared" si="210"/>
        <v>0</v>
      </c>
      <c r="AA898" s="29">
        <f t="shared" si="211"/>
        <v>0</v>
      </c>
      <c r="AH898" s="25" cm="1">
        <f t="array" ref="AH898">INDEX(毎月固定!I$28:J$59,日次!$F898,2)</f>
        <v>0</v>
      </c>
      <c r="AI898" s="29">
        <f t="shared" si="197"/>
        <v>0</v>
      </c>
      <c r="AJ898" s="29">
        <f t="shared" si="198"/>
        <v>0</v>
      </c>
      <c r="AO898" s="29">
        <f t="shared" si="199"/>
        <v>0</v>
      </c>
      <c r="AP898" s="29">
        <f t="shared" si="200"/>
        <v>0</v>
      </c>
    </row>
    <row r="899" spans="1:42" x14ac:dyDescent="0.45">
      <c r="A899" s="26">
        <f t="shared" si="204"/>
        <v>897</v>
      </c>
      <c r="B899" s="24">
        <f t="shared" si="205"/>
        <v>46978</v>
      </c>
      <c r="C899" s="23">
        <f t="shared" si="201"/>
        <v>7</v>
      </c>
      <c r="D899" s="23">
        <f t="shared" si="202"/>
        <v>2028</v>
      </c>
      <c r="E899" s="23">
        <f t="shared" si="206"/>
        <v>8</v>
      </c>
      <c r="F899" s="23">
        <f t="shared" si="207"/>
        <v>13</v>
      </c>
      <c r="G899" s="23" t="str">
        <f t="shared" si="203"/>
        <v/>
      </c>
      <c r="H899" s="29">
        <f t="shared" si="208"/>
        <v>0</v>
      </c>
      <c r="N899" s="25" cm="1">
        <f t="array" ref="N899">INDEX(毎月固定!A$28:B$59,日次!$F899,2)</f>
        <v>0</v>
      </c>
      <c r="O899" s="29">
        <f t="shared" si="209"/>
        <v>0</v>
      </c>
      <c r="Y899" s="25" cm="1">
        <f t="array" ref="Y899">INDEX(毎月固定!E$28:F$59,日次!$F899,2)</f>
        <v>0</v>
      </c>
      <c r="Z899" s="29">
        <f t="shared" si="210"/>
        <v>0</v>
      </c>
      <c r="AA899" s="29">
        <f t="shared" si="211"/>
        <v>0</v>
      </c>
      <c r="AH899" s="25" cm="1">
        <f t="array" ref="AH899">INDEX(毎月固定!I$28:J$59,日次!$F899,2)</f>
        <v>0</v>
      </c>
      <c r="AI899" s="29">
        <f t="shared" ref="AI899:AI962" si="212">SUM(AB899,AD899,-AF899,-AH899)</f>
        <v>0</v>
      </c>
      <c r="AJ899" s="29">
        <f t="shared" ref="AJ899:AJ962" si="213">AA899+AI899</f>
        <v>0</v>
      </c>
      <c r="AO899" s="29">
        <f t="shared" si="199"/>
        <v>0</v>
      </c>
      <c r="AP899" s="29">
        <f t="shared" si="200"/>
        <v>0</v>
      </c>
    </row>
    <row r="900" spans="1:42" x14ac:dyDescent="0.45">
      <c r="A900" s="26">
        <f t="shared" si="204"/>
        <v>898</v>
      </c>
      <c r="B900" s="24">
        <f t="shared" si="205"/>
        <v>46979</v>
      </c>
      <c r="C900" s="23">
        <f t="shared" si="201"/>
        <v>1</v>
      </c>
      <c r="D900" s="23">
        <f t="shared" si="202"/>
        <v>2028</v>
      </c>
      <c r="E900" s="23">
        <f t="shared" si="206"/>
        <v>8</v>
      </c>
      <c r="F900" s="23">
        <f t="shared" si="207"/>
        <v>14</v>
      </c>
      <c r="G900" s="23" t="str">
        <f t="shared" si="203"/>
        <v/>
      </c>
      <c r="H900" s="29">
        <f t="shared" si="208"/>
        <v>0</v>
      </c>
      <c r="N900" s="25" cm="1">
        <f t="array" ref="N900">INDEX(毎月固定!A$28:B$59,日次!$F900,2)</f>
        <v>0</v>
      </c>
      <c r="O900" s="29">
        <f t="shared" si="209"/>
        <v>0</v>
      </c>
      <c r="Y900" s="25" cm="1">
        <f t="array" ref="Y900">INDEX(毎月固定!E$28:F$59,日次!$F900,2)</f>
        <v>0</v>
      </c>
      <c r="Z900" s="29">
        <f t="shared" si="210"/>
        <v>0</v>
      </c>
      <c r="AA900" s="29">
        <f t="shared" si="211"/>
        <v>0</v>
      </c>
      <c r="AH900" s="25" cm="1">
        <f t="array" ref="AH900">INDEX(毎月固定!I$28:J$59,日次!$F900,2)</f>
        <v>0</v>
      </c>
      <c r="AI900" s="29">
        <f t="shared" si="212"/>
        <v>0</v>
      </c>
      <c r="AJ900" s="29">
        <f t="shared" si="213"/>
        <v>0</v>
      </c>
      <c r="AO900" s="29">
        <f t="shared" si="199"/>
        <v>0</v>
      </c>
      <c r="AP900" s="29">
        <f t="shared" si="200"/>
        <v>0</v>
      </c>
    </row>
    <row r="901" spans="1:42" x14ac:dyDescent="0.45">
      <c r="A901" s="26">
        <f t="shared" si="204"/>
        <v>899</v>
      </c>
      <c r="B901" s="24">
        <f t="shared" si="205"/>
        <v>46980</v>
      </c>
      <c r="C901" s="23">
        <f t="shared" si="201"/>
        <v>2</v>
      </c>
      <c r="D901" s="23">
        <f t="shared" si="202"/>
        <v>2028</v>
      </c>
      <c r="E901" s="23">
        <f t="shared" si="206"/>
        <v>8</v>
      </c>
      <c r="F901" s="23">
        <f t="shared" si="207"/>
        <v>15</v>
      </c>
      <c r="G901" s="23" t="str">
        <f t="shared" si="203"/>
        <v/>
      </c>
      <c r="H901" s="29">
        <f t="shared" si="208"/>
        <v>0</v>
      </c>
      <c r="N901" s="25" cm="1">
        <f t="array" ref="N901">INDEX(毎月固定!A$28:B$59,日次!$F901,2)</f>
        <v>0</v>
      </c>
      <c r="O901" s="29">
        <f t="shared" si="209"/>
        <v>0</v>
      </c>
      <c r="Y901" s="25" cm="1">
        <f t="array" ref="Y901">INDEX(毎月固定!E$28:F$59,日次!$F901,2)</f>
        <v>0</v>
      </c>
      <c r="Z901" s="29">
        <f t="shared" si="210"/>
        <v>0</v>
      </c>
      <c r="AA901" s="29">
        <f t="shared" si="211"/>
        <v>0</v>
      </c>
      <c r="AH901" s="25" cm="1">
        <f t="array" ref="AH901">INDEX(毎月固定!I$28:J$59,日次!$F901,2)</f>
        <v>0</v>
      </c>
      <c r="AI901" s="29">
        <f t="shared" si="212"/>
        <v>0</v>
      </c>
      <c r="AJ901" s="29">
        <f t="shared" si="213"/>
        <v>0</v>
      </c>
      <c r="AO901" s="29">
        <f t="shared" ref="AO901:AO964" si="214">AO900+AK901-AM901</f>
        <v>0</v>
      </c>
      <c r="AP901" s="29">
        <f t="shared" ref="AP901:AP964" si="215">AP900+AL901-AN901</f>
        <v>0</v>
      </c>
    </row>
    <row r="902" spans="1:42" x14ac:dyDescent="0.45">
      <c r="A902" s="26">
        <f t="shared" si="204"/>
        <v>900</v>
      </c>
      <c r="B902" s="24">
        <f t="shared" si="205"/>
        <v>46981</v>
      </c>
      <c r="C902" s="23">
        <f t="shared" si="201"/>
        <v>3</v>
      </c>
      <c r="D902" s="23">
        <f t="shared" si="202"/>
        <v>2028</v>
      </c>
      <c r="E902" s="23">
        <f t="shared" si="206"/>
        <v>8</v>
      </c>
      <c r="F902" s="23">
        <f t="shared" si="207"/>
        <v>16</v>
      </c>
      <c r="G902" s="23" t="str">
        <f t="shared" si="203"/>
        <v/>
      </c>
      <c r="H902" s="29">
        <f t="shared" si="208"/>
        <v>0</v>
      </c>
      <c r="N902" s="25" cm="1">
        <f t="array" ref="N902">INDEX(毎月固定!A$28:B$59,日次!$F902,2)</f>
        <v>0</v>
      </c>
      <c r="O902" s="29">
        <f t="shared" si="209"/>
        <v>0</v>
      </c>
      <c r="Y902" s="25" cm="1">
        <f t="array" ref="Y902">INDEX(毎月固定!E$28:F$59,日次!$F902,2)</f>
        <v>0</v>
      </c>
      <c r="Z902" s="29">
        <f t="shared" si="210"/>
        <v>0</v>
      </c>
      <c r="AA902" s="29">
        <f t="shared" si="211"/>
        <v>0</v>
      </c>
      <c r="AH902" s="25" cm="1">
        <f t="array" ref="AH902">INDEX(毎月固定!I$28:J$59,日次!$F902,2)</f>
        <v>0</v>
      </c>
      <c r="AI902" s="29">
        <f t="shared" si="212"/>
        <v>0</v>
      </c>
      <c r="AJ902" s="29">
        <f t="shared" si="213"/>
        <v>0</v>
      </c>
      <c r="AO902" s="29">
        <f t="shared" si="214"/>
        <v>0</v>
      </c>
      <c r="AP902" s="29">
        <f t="shared" si="215"/>
        <v>0</v>
      </c>
    </row>
    <row r="903" spans="1:42" x14ac:dyDescent="0.45">
      <c r="A903" s="26">
        <f t="shared" si="204"/>
        <v>901</v>
      </c>
      <c r="B903" s="24">
        <f t="shared" si="205"/>
        <v>46982</v>
      </c>
      <c r="C903" s="23">
        <f t="shared" si="201"/>
        <v>4</v>
      </c>
      <c r="D903" s="23">
        <f t="shared" si="202"/>
        <v>2028</v>
      </c>
      <c r="E903" s="23">
        <f t="shared" si="206"/>
        <v>8</v>
      </c>
      <c r="F903" s="23">
        <f t="shared" si="207"/>
        <v>17</v>
      </c>
      <c r="G903" s="23" t="str">
        <f t="shared" si="203"/>
        <v/>
      </c>
      <c r="H903" s="29">
        <f t="shared" si="208"/>
        <v>0</v>
      </c>
      <c r="N903" s="25" cm="1">
        <f t="array" ref="N903">INDEX(毎月固定!A$28:B$59,日次!$F903,2)</f>
        <v>0</v>
      </c>
      <c r="O903" s="29">
        <f t="shared" si="209"/>
        <v>0</v>
      </c>
      <c r="Y903" s="25" cm="1">
        <f t="array" ref="Y903">INDEX(毎月固定!E$28:F$59,日次!$F903,2)</f>
        <v>0</v>
      </c>
      <c r="Z903" s="29">
        <f t="shared" si="210"/>
        <v>0</v>
      </c>
      <c r="AA903" s="29">
        <f t="shared" si="211"/>
        <v>0</v>
      </c>
      <c r="AH903" s="25" cm="1">
        <f t="array" ref="AH903">INDEX(毎月固定!I$28:J$59,日次!$F903,2)</f>
        <v>0</v>
      </c>
      <c r="AI903" s="29">
        <f t="shared" si="212"/>
        <v>0</v>
      </c>
      <c r="AJ903" s="29">
        <f t="shared" si="213"/>
        <v>0</v>
      </c>
      <c r="AO903" s="29">
        <f t="shared" si="214"/>
        <v>0</v>
      </c>
      <c r="AP903" s="29">
        <f t="shared" si="215"/>
        <v>0</v>
      </c>
    </row>
    <row r="904" spans="1:42" x14ac:dyDescent="0.45">
      <c r="A904" s="26">
        <f t="shared" si="204"/>
        <v>902</v>
      </c>
      <c r="B904" s="24">
        <f t="shared" si="205"/>
        <v>46983</v>
      </c>
      <c r="C904" s="23">
        <f t="shared" si="201"/>
        <v>5</v>
      </c>
      <c r="D904" s="23">
        <f t="shared" si="202"/>
        <v>2028</v>
      </c>
      <c r="E904" s="23">
        <f t="shared" si="206"/>
        <v>8</v>
      </c>
      <c r="F904" s="23">
        <f t="shared" si="207"/>
        <v>18</v>
      </c>
      <c r="G904" s="23" t="str">
        <f t="shared" si="203"/>
        <v/>
      </c>
      <c r="H904" s="29">
        <f t="shared" si="208"/>
        <v>0</v>
      </c>
      <c r="N904" s="25" cm="1">
        <f t="array" ref="N904">INDEX(毎月固定!A$28:B$59,日次!$F904,2)</f>
        <v>0</v>
      </c>
      <c r="O904" s="29">
        <f t="shared" si="209"/>
        <v>0</v>
      </c>
      <c r="Y904" s="25" cm="1">
        <f t="array" ref="Y904">INDEX(毎月固定!E$28:F$59,日次!$F904,2)</f>
        <v>0</v>
      </c>
      <c r="Z904" s="29">
        <f t="shared" si="210"/>
        <v>0</v>
      </c>
      <c r="AA904" s="29">
        <f t="shared" si="211"/>
        <v>0</v>
      </c>
      <c r="AH904" s="25" cm="1">
        <f t="array" ref="AH904">INDEX(毎月固定!I$28:J$59,日次!$F904,2)</f>
        <v>0</v>
      </c>
      <c r="AI904" s="29">
        <f t="shared" si="212"/>
        <v>0</v>
      </c>
      <c r="AJ904" s="29">
        <f t="shared" si="213"/>
        <v>0</v>
      </c>
      <c r="AO904" s="29">
        <f t="shared" si="214"/>
        <v>0</v>
      </c>
      <c r="AP904" s="29">
        <f t="shared" si="215"/>
        <v>0</v>
      </c>
    </row>
    <row r="905" spans="1:42" x14ac:dyDescent="0.45">
      <c r="A905" s="26">
        <f t="shared" si="204"/>
        <v>903</v>
      </c>
      <c r="B905" s="24">
        <f t="shared" si="205"/>
        <v>46984</v>
      </c>
      <c r="C905" s="23">
        <f t="shared" si="201"/>
        <v>6</v>
      </c>
      <c r="D905" s="23">
        <f t="shared" si="202"/>
        <v>2028</v>
      </c>
      <c r="E905" s="23">
        <f t="shared" si="206"/>
        <v>8</v>
      </c>
      <c r="F905" s="23">
        <f t="shared" si="207"/>
        <v>19</v>
      </c>
      <c r="G905" s="23" t="str">
        <f t="shared" si="203"/>
        <v/>
      </c>
      <c r="H905" s="29">
        <f t="shared" si="208"/>
        <v>0</v>
      </c>
      <c r="N905" s="25" cm="1">
        <f t="array" ref="N905">INDEX(毎月固定!A$28:B$59,日次!$F905,2)</f>
        <v>0</v>
      </c>
      <c r="O905" s="29">
        <f t="shared" si="209"/>
        <v>0</v>
      </c>
      <c r="Y905" s="25" cm="1">
        <f t="array" ref="Y905">INDEX(毎月固定!E$28:F$59,日次!$F905,2)</f>
        <v>0</v>
      </c>
      <c r="Z905" s="29">
        <f t="shared" si="210"/>
        <v>0</v>
      </c>
      <c r="AA905" s="29">
        <f t="shared" si="211"/>
        <v>0</v>
      </c>
      <c r="AH905" s="25" cm="1">
        <f t="array" ref="AH905">INDEX(毎月固定!I$28:J$59,日次!$F905,2)</f>
        <v>0</v>
      </c>
      <c r="AI905" s="29">
        <f t="shared" si="212"/>
        <v>0</v>
      </c>
      <c r="AJ905" s="29">
        <f t="shared" si="213"/>
        <v>0</v>
      </c>
      <c r="AO905" s="29">
        <f t="shared" si="214"/>
        <v>0</v>
      </c>
      <c r="AP905" s="29">
        <f t="shared" si="215"/>
        <v>0</v>
      </c>
    </row>
    <row r="906" spans="1:42" x14ac:dyDescent="0.45">
      <c r="A906" s="26">
        <f t="shared" si="204"/>
        <v>904</v>
      </c>
      <c r="B906" s="24">
        <f t="shared" si="205"/>
        <v>46985</v>
      </c>
      <c r="C906" s="23">
        <f t="shared" si="201"/>
        <v>7</v>
      </c>
      <c r="D906" s="23">
        <f t="shared" si="202"/>
        <v>2028</v>
      </c>
      <c r="E906" s="23">
        <f t="shared" si="206"/>
        <v>8</v>
      </c>
      <c r="F906" s="23">
        <f t="shared" si="207"/>
        <v>20</v>
      </c>
      <c r="G906" s="23" t="str">
        <f t="shared" si="203"/>
        <v/>
      </c>
      <c r="H906" s="29">
        <f t="shared" si="208"/>
        <v>0</v>
      </c>
      <c r="N906" s="25" cm="1">
        <f t="array" ref="N906">INDEX(毎月固定!A$28:B$59,日次!$F906,2)</f>
        <v>0</v>
      </c>
      <c r="O906" s="29">
        <f t="shared" si="209"/>
        <v>0</v>
      </c>
      <c r="Y906" s="25" cm="1">
        <f t="array" ref="Y906">INDEX(毎月固定!E$28:F$59,日次!$F906,2)</f>
        <v>0</v>
      </c>
      <c r="Z906" s="29">
        <f t="shared" si="210"/>
        <v>0</v>
      </c>
      <c r="AA906" s="29">
        <f t="shared" si="211"/>
        <v>0</v>
      </c>
      <c r="AH906" s="25" cm="1">
        <f t="array" ref="AH906">INDEX(毎月固定!I$28:J$59,日次!$F906,2)</f>
        <v>0</v>
      </c>
      <c r="AI906" s="29">
        <f t="shared" si="212"/>
        <v>0</v>
      </c>
      <c r="AJ906" s="29">
        <f t="shared" si="213"/>
        <v>0</v>
      </c>
      <c r="AO906" s="29">
        <f t="shared" si="214"/>
        <v>0</v>
      </c>
      <c r="AP906" s="29">
        <f t="shared" si="215"/>
        <v>0</v>
      </c>
    </row>
    <row r="907" spans="1:42" x14ac:dyDescent="0.45">
      <c r="A907" s="26">
        <f t="shared" si="204"/>
        <v>905</v>
      </c>
      <c r="B907" s="24">
        <f t="shared" si="205"/>
        <v>46986</v>
      </c>
      <c r="C907" s="23">
        <f t="shared" si="201"/>
        <v>1</v>
      </c>
      <c r="D907" s="23">
        <f t="shared" si="202"/>
        <v>2028</v>
      </c>
      <c r="E907" s="23">
        <f t="shared" si="206"/>
        <v>8</v>
      </c>
      <c r="F907" s="23">
        <f t="shared" si="207"/>
        <v>21</v>
      </c>
      <c r="G907" s="23" t="str">
        <f t="shared" si="203"/>
        <v/>
      </c>
      <c r="H907" s="29">
        <f t="shared" si="208"/>
        <v>0</v>
      </c>
      <c r="N907" s="25" cm="1">
        <f t="array" ref="N907">INDEX(毎月固定!A$28:B$59,日次!$F907,2)</f>
        <v>0</v>
      </c>
      <c r="O907" s="29">
        <f t="shared" si="209"/>
        <v>0</v>
      </c>
      <c r="Y907" s="25" cm="1">
        <f t="array" ref="Y907">INDEX(毎月固定!E$28:F$59,日次!$F907,2)</f>
        <v>0</v>
      </c>
      <c r="Z907" s="29">
        <f t="shared" si="210"/>
        <v>0</v>
      </c>
      <c r="AA907" s="29">
        <f t="shared" si="211"/>
        <v>0</v>
      </c>
      <c r="AH907" s="25" cm="1">
        <f t="array" ref="AH907">INDEX(毎月固定!I$28:J$59,日次!$F907,2)</f>
        <v>0</v>
      </c>
      <c r="AI907" s="29">
        <f t="shared" si="212"/>
        <v>0</v>
      </c>
      <c r="AJ907" s="29">
        <f t="shared" si="213"/>
        <v>0</v>
      </c>
      <c r="AO907" s="29">
        <f t="shared" si="214"/>
        <v>0</v>
      </c>
      <c r="AP907" s="29">
        <f t="shared" si="215"/>
        <v>0</v>
      </c>
    </row>
    <row r="908" spans="1:42" x14ac:dyDescent="0.45">
      <c r="A908" s="26">
        <f t="shared" si="204"/>
        <v>906</v>
      </c>
      <c r="B908" s="24">
        <f t="shared" si="205"/>
        <v>46987</v>
      </c>
      <c r="C908" s="23">
        <f t="shared" si="201"/>
        <v>2</v>
      </c>
      <c r="D908" s="23">
        <f t="shared" si="202"/>
        <v>2028</v>
      </c>
      <c r="E908" s="23">
        <f t="shared" si="206"/>
        <v>8</v>
      </c>
      <c r="F908" s="23">
        <f t="shared" si="207"/>
        <v>22</v>
      </c>
      <c r="G908" s="23" t="str">
        <f t="shared" si="203"/>
        <v/>
      </c>
      <c r="H908" s="29">
        <f t="shared" si="208"/>
        <v>0</v>
      </c>
      <c r="N908" s="25" cm="1">
        <f t="array" ref="N908">INDEX(毎月固定!A$28:B$59,日次!$F908,2)</f>
        <v>0</v>
      </c>
      <c r="O908" s="29">
        <f t="shared" si="209"/>
        <v>0</v>
      </c>
      <c r="Y908" s="25" cm="1">
        <f t="array" ref="Y908">INDEX(毎月固定!E$28:F$59,日次!$F908,2)</f>
        <v>0</v>
      </c>
      <c r="Z908" s="29">
        <f t="shared" si="210"/>
        <v>0</v>
      </c>
      <c r="AA908" s="29">
        <f t="shared" si="211"/>
        <v>0</v>
      </c>
      <c r="AH908" s="25" cm="1">
        <f t="array" ref="AH908">INDEX(毎月固定!I$28:J$59,日次!$F908,2)</f>
        <v>0</v>
      </c>
      <c r="AI908" s="29">
        <f t="shared" si="212"/>
        <v>0</v>
      </c>
      <c r="AJ908" s="29">
        <f t="shared" si="213"/>
        <v>0</v>
      </c>
      <c r="AO908" s="29">
        <f t="shared" si="214"/>
        <v>0</v>
      </c>
      <c r="AP908" s="29">
        <f t="shared" si="215"/>
        <v>0</v>
      </c>
    </row>
    <row r="909" spans="1:42" x14ac:dyDescent="0.45">
      <c r="A909" s="26">
        <f t="shared" si="204"/>
        <v>907</v>
      </c>
      <c r="B909" s="24">
        <f t="shared" si="205"/>
        <v>46988</v>
      </c>
      <c r="C909" s="23">
        <f t="shared" si="201"/>
        <v>3</v>
      </c>
      <c r="D909" s="23">
        <f t="shared" si="202"/>
        <v>2028</v>
      </c>
      <c r="E909" s="23">
        <f t="shared" si="206"/>
        <v>8</v>
      </c>
      <c r="F909" s="23">
        <f t="shared" si="207"/>
        <v>23</v>
      </c>
      <c r="G909" s="23" t="str">
        <f t="shared" si="203"/>
        <v/>
      </c>
      <c r="H909" s="29">
        <f t="shared" si="208"/>
        <v>0</v>
      </c>
      <c r="N909" s="25" cm="1">
        <f t="array" ref="N909">INDEX(毎月固定!A$28:B$59,日次!$F909,2)</f>
        <v>0</v>
      </c>
      <c r="O909" s="29">
        <f t="shared" si="209"/>
        <v>0</v>
      </c>
      <c r="Y909" s="25" cm="1">
        <f t="array" ref="Y909">INDEX(毎月固定!E$28:F$59,日次!$F909,2)</f>
        <v>0</v>
      </c>
      <c r="Z909" s="29">
        <f t="shared" si="210"/>
        <v>0</v>
      </c>
      <c r="AA909" s="29">
        <f t="shared" si="211"/>
        <v>0</v>
      </c>
      <c r="AH909" s="25" cm="1">
        <f t="array" ref="AH909">INDEX(毎月固定!I$28:J$59,日次!$F909,2)</f>
        <v>0</v>
      </c>
      <c r="AI909" s="29">
        <f t="shared" si="212"/>
        <v>0</v>
      </c>
      <c r="AJ909" s="29">
        <f t="shared" si="213"/>
        <v>0</v>
      </c>
      <c r="AO909" s="29">
        <f t="shared" si="214"/>
        <v>0</v>
      </c>
      <c r="AP909" s="29">
        <f t="shared" si="215"/>
        <v>0</v>
      </c>
    </row>
    <row r="910" spans="1:42" x14ac:dyDescent="0.45">
      <c r="A910" s="26">
        <f t="shared" si="204"/>
        <v>908</v>
      </c>
      <c r="B910" s="24">
        <f t="shared" si="205"/>
        <v>46989</v>
      </c>
      <c r="C910" s="23">
        <f t="shared" si="201"/>
        <v>4</v>
      </c>
      <c r="D910" s="23">
        <f t="shared" si="202"/>
        <v>2028</v>
      </c>
      <c r="E910" s="23">
        <f t="shared" si="206"/>
        <v>8</v>
      </c>
      <c r="F910" s="23">
        <f t="shared" si="207"/>
        <v>24</v>
      </c>
      <c r="G910" s="23" t="str">
        <f t="shared" si="203"/>
        <v/>
      </c>
      <c r="H910" s="29">
        <f t="shared" si="208"/>
        <v>0</v>
      </c>
      <c r="N910" s="25" cm="1">
        <f t="array" ref="N910">INDEX(毎月固定!A$28:B$59,日次!$F910,2)</f>
        <v>0</v>
      </c>
      <c r="O910" s="29">
        <f t="shared" si="209"/>
        <v>0</v>
      </c>
      <c r="Y910" s="25" cm="1">
        <f t="array" ref="Y910">INDEX(毎月固定!E$28:F$59,日次!$F910,2)</f>
        <v>0</v>
      </c>
      <c r="Z910" s="29">
        <f t="shared" si="210"/>
        <v>0</v>
      </c>
      <c r="AA910" s="29">
        <f t="shared" si="211"/>
        <v>0</v>
      </c>
      <c r="AH910" s="25" cm="1">
        <f t="array" ref="AH910">INDEX(毎月固定!I$28:J$59,日次!$F910,2)</f>
        <v>0</v>
      </c>
      <c r="AI910" s="29">
        <f t="shared" si="212"/>
        <v>0</v>
      </c>
      <c r="AJ910" s="29">
        <f t="shared" si="213"/>
        <v>0</v>
      </c>
      <c r="AO910" s="29">
        <f t="shared" si="214"/>
        <v>0</v>
      </c>
      <c r="AP910" s="29">
        <f t="shared" si="215"/>
        <v>0</v>
      </c>
    </row>
    <row r="911" spans="1:42" x14ac:dyDescent="0.45">
      <c r="A911" s="26">
        <f t="shared" si="204"/>
        <v>909</v>
      </c>
      <c r="B911" s="24">
        <f t="shared" si="205"/>
        <v>46990</v>
      </c>
      <c r="C911" s="23">
        <f t="shared" si="201"/>
        <v>5</v>
      </c>
      <c r="D911" s="23">
        <f t="shared" si="202"/>
        <v>2028</v>
      </c>
      <c r="E911" s="23">
        <f t="shared" si="206"/>
        <v>8</v>
      </c>
      <c r="F911" s="23">
        <f t="shared" si="207"/>
        <v>25</v>
      </c>
      <c r="G911" s="23" t="str">
        <f t="shared" si="203"/>
        <v/>
      </c>
      <c r="H911" s="29">
        <f t="shared" si="208"/>
        <v>0</v>
      </c>
      <c r="N911" s="25" cm="1">
        <f t="array" ref="N911">INDEX(毎月固定!A$28:B$59,日次!$F911,2)</f>
        <v>0</v>
      </c>
      <c r="O911" s="29">
        <f t="shared" si="209"/>
        <v>0</v>
      </c>
      <c r="Y911" s="25" cm="1">
        <f t="array" ref="Y911">INDEX(毎月固定!E$28:F$59,日次!$F911,2)</f>
        <v>0</v>
      </c>
      <c r="Z911" s="29">
        <f t="shared" si="210"/>
        <v>0</v>
      </c>
      <c r="AA911" s="29">
        <f t="shared" si="211"/>
        <v>0</v>
      </c>
      <c r="AH911" s="25" cm="1">
        <f t="array" ref="AH911">INDEX(毎月固定!I$28:J$59,日次!$F911,2)</f>
        <v>0</v>
      </c>
      <c r="AI911" s="29">
        <f t="shared" si="212"/>
        <v>0</v>
      </c>
      <c r="AJ911" s="29">
        <f t="shared" si="213"/>
        <v>0</v>
      </c>
      <c r="AO911" s="29">
        <f t="shared" si="214"/>
        <v>0</v>
      </c>
      <c r="AP911" s="29">
        <f t="shared" si="215"/>
        <v>0</v>
      </c>
    </row>
    <row r="912" spans="1:42" x14ac:dyDescent="0.45">
      <c r="A912" s="26">
        <f t="shared" si="204"/>
        <v>910</v>
      </c>
      <c r="B912" s="24">
        <f t="shared" si="205"/>
        <v>46991</v>
      </c>
      <c r="C912" s="23">
        <f t="shared" si="201"/>
        <v>6</v>
      </c>
      <c r="D912" s="23">
        <f t="shared" si="202"/>
        <v>2028</v>
      </c>
      <c r="E912" s="23">
        <f t="shared" si="206"/>
        <v>8</v>
      </c>
      <c r="F912" s="23">
        <f t="shared" si="207"/>
        <v>26</v>
      </c>
      <c r="G912" s="23" t="str">
        <f t="shared" si="203"/>
        <v/>
      </c>
      <c r="H912" s="29">
        <f t="shared" si="208"/>
        <v>0</v>
      </c>
      <c r="N912" s="25" cm="1">
        <f t="array" ref="N912">INDEX(毎月固定!A$28:B$59,日次!$F912,2)</f>
        <v>0</v>
      </c>
      <c r="O912" s="29">
        <f t="shared" si="209"/>
        <v>0</v>
      </c>
      <c r="Y912" s="25" cm="1">
        <f t="array" ref="Y912">INDEX(毎月固定!E$28:F$59,日次!$F912,2)</f>
        <v>0</v>
      </c>
      <c r="Z912" s="29">
        <f t="shared" si="210"/>
        <v>0</v>
      </c>
      <c r="AA912" s="29">
        <f t="shared" si="211"/>
        <v>0</v>
      </c>
      <c r="AH912" s="25" cm="1">
        <f t="array" ref="AH912">INDEX(毎月固定!I$28:J$59,日次!$F912,2)</f>
        <v>0</v>
      </c>
      <c r="AI912" s="29">
        <f t="shared" si="212"/>
        <v>0</v>
      </c>
      <c r="AJ912" s="29">
        <f t="shared" si="213"/>
        <v>0</v>
      </c>
      <c r="AO912" s="29">
        <f t="shared" si="214"/>
        <v>0</v>
      </c>
      <c r="AP912" s="29">
        <f t="shared" si="215"/>
        <v>0</v>
      </c>
    </row>
    <row r="913" spans="1:42" x14ac:dyDescent="0.45">
      <c r="A913" s="26">
        <f t="shared" si="204"/>
        <v>911</v>
      </c>
      <c r="B913" s="24">
        <f t="shared" si="205"/>
        <v>46992</v>
      </c>
      <c r="C913" s="23">
        <f t="shared" si="201"/>
        <v>7</v>
      </c>
      <c r="D913" s="23">
        <f t="shared" si="202"/>
        <v>2028</v>
      </c>
      <c r="E913" s="23">
        <f t="shared" si="206"/>
        <v>8</v>
      </c>
      <c r="F913" s="23">
        <f t="shared" si="207"/>
        <v>27</v>
      </c>
      <c r="G913" s="23" t="str">
        <f t="shared" si="203"/>
        <v/>
      </c>
      <c r="H913" s="29">
        <f t="shared" si="208"/>
        <v>0</v>
      </c>
      <c r="N913" s="25" cm="1">
        <f t="array" ref="N913">INDEX(毎月固定!A$28:B$59,日次!$F913,2)</f>
        <v>0</v>
      </c>
      <c r="O913" s="29">
        <f t="shared" si="209"/>
        <v>0</v>
      </c>
      <c r="Y913" s="25" cm="1">
        <f t="array" ref="Y913">INDEX(毎月固定!E$28:F$59,日次!$F913,2)</f>
        <v>0</v>
      </c>
      <c r="Z913" s="29">
        <f t="shared" si="210"/>
        <v>0</v>
      </c>
      <c r="AA913" s="29">
        <f t="shared" si="211"/>
        <v>0</v>
      </c>
      <c r="AH913" s="25" cm="1">
        <f t="array" ref="AH913">INDEX(毎月固定!I$28:J$59,日次!$F913,2)</f>
        <v>0</v>
      </c>
      <c r="AI913" s="29">
        <f t="shared" si="212"/>
        <v>0</v>
      </c>
      <c r="AJ913" s="29">
        <f t="shared" si="213"/>
        <v>0</v>
      </c>
      <c r="AO913" s="29">
        <f t="shared" si="214"/>
        <v>0</v>
      </c>
      <c r="AP913" s="29">
        <f t="shared" si="215"/>
        <v>0</v>
      </c>
    </row>
    <row r="914" spans="1:42" x14ac:dyDescent="0.45">
      <c r="A914" s="26">
        <f t="shared" si="204"/>
        <v>912</v>
      </c>
      <c r="B914" s="24">
        <f t="shared" si="205"/>
        <v>46993</v>
      </c>
      <c r="C914" s="23">
        <f t="shared" si="201"/>
        <v>1</v>
      </c>
      <c r="D914" s="23">
        <f t="shared" si="202"/>
        <v>2028</v>
      </c>
      <c r="E914" s="23">
        <f t="shared" si="206"/>
        <v>8</v>
      </c>
      <c r="F914" s="23">
        <f t="shared" si="207"/>
        <v>28</v>
      </c>
      <c r="G914" s="23" t="str">
        <f t="shared" si="203"/>
        <v/>
      </c>
      <c r="H914" s="29">
        <f t="shared" si="208"/>
        <v>0</v>
      </c>
      <c r="N914" s="25" cm="1">
        <f t="array" ref="N914">INDEX(毎月固定!A$28:B$59,日次!$F914,2)</f>
        <v>0</v>
      </c>
      <c r="O914" s="29">
        <f t="shared" si="209"/>
        <v>0</v>
      </c>
      <c r="Y914" s="25" cm="1">
        <f t="array" ref="Y914">INDEX(毎月固定!E$28:F$59,日次!$F914,2)</f>
        <v>0</v>
      </c>
      <c r="Z914" s="29">
        <f t="shared" si="210"/>
        <v>0</v>
      </c>
      <c r="AA914" s="29">
        <f t="shared" si="211"/>
        <v>0</v>
      </c>
      <c r="AH914" s="25" cm="1">
        <f t="array" ref="AH914">INDEX(毎月固定!I$28:J$59,日次!$F914,2)</f>
        <v>0</v>
      </c>
      <c r="AI914" s="29">
        <f t="shared" si="212"/>
        <v>0</v>
      </c>
      <c r="AJ914" s="29">
        <f t="shared" si="213"/>
        <v>0</v>
      </c>
      <c r="AO914" s="29">
        <f t="shared" si="214"/>
        <v>0</v>
      </c>
      <c r="AP914" s="29">
        <f t="shared" si="215"/>
        <v>0</v>
      </c>
    </row>
    <row r="915" spans="1:42" x14ac:dyDescent="0.45">
      <c r="A915" s="26">
        <f t="shared" si="204"/>
        <v>913</v>
      </c>
      <c r="B915" s="24">
        <f t="shared" si="205"/>
        <v>46994</v>
      </c>
      <c r="C915" s="23">
        <f t="shared" si="201"/>
        <v>2</v>
      </c>
      <c r="D915" s="23">
        <f t="shared" si="202"/>
        <v>2028</v>
      </c>
      <c r="E915" s="23">
        <f t="shared" si="206"/>
        <v>8</v>
      </c>
      <c r="F915" s="23">
        <f t="shared" si="207"/>
        <v>29</v>
      </c>
      <c r="G915" s="23" t="str">
        <f t="shared" si="203"/>
        <v/>
      </c>
      <c r="H915" s="29">
        <f t="shared" si="208"/>
        <v>0</v>
      </c>
      <c r="N915" s="25" cm="1">
        <f t="array" ref="N915">INDEX(毎月固定!A$28:B$59,日次!$F915,2)</f>
        <v>0</v>
      </c>
      <c r="O915" s="29">
        <f t="shared" si="209"/>
        <v>0</v>
      </c>
      <c r="Y915" s="25" cm="1">
        <f t="array" ref="Y915">INDEX(毎月固定!E$28:F$59,日次!$F915,2)</f>
        <v>0</v>
      </c>
      <c r="Z915" s="29">
        <f t="shared" si="210"/>
        <v>0</v>
      </c>
      <c r="AA915" s="29">
        <f t="shared" si="211"/>
        <v>0</v>
      </c>
      <c r="AH915" s="25" cm="1">
        <f t="array" ref="AH915">INDEX(毎月固定!I$28:J$59,日次!$F915,2)</f>
        <v>0</v>
      </c>
      <c r="AI915" s="29">
        <f t="shared" si="212"/>
        <v>0</v>
      </c>
      <c r="AJ915" s="29">
        <f t="shared" si="213"/>
        <v>0</v>
      </c>
      <c r="AO915" s="29">
        <f t="shared" si="214"/>
        <v>0</v>
      </c>
      <c r="AP915" s="29">
        <f t="shared" si="215"/>
        <v>0</v>
      </c>
    </row>
    <row r="916" spans="1:42" x14ac:dyDescent="0.45">
      <c r="A916" s="26">
        <f t="shared" si="204"/>
        <v>914</v>
      </c>
      <c r="B916" s="24">
        <f t="shared" si="205"/>
        <v>46995</v>
      </c>
      <c r="C916" s="23">
        <f t="shared" si="201"/>
        <v>3</v>
      </c>
      <c r="D916" s="23">
        <f t="shared" si="202"/>
        <v>2028</v>
      </c>
      <c r="E916" s="23">
        <f t="shared" si="206"/>
        <v>8</v>
      </c>
      <c r="F916" s="23">
        <f t="shared" si="207"/>
        <v>30</v>
      </c>
      <c r="G916" s="23" t="str">
        <f t="shared" si="203"/>
        <v/>
      </c>
      <c r="H916" s="29">
        <f t="shared" si="208"/>
        <v>0</v>
      </c>
      <c r="N916" s="25" cm="1">
        <f t="array" ref="N916">INDEX(毎月固定!A$28:B$59,日次!$F916,2)</f>
        <v>0</v>
      </c>
      <c r="O916" s="29">
        <f t="shared" si="209"/>
        <v>0</v>
      </c>
      <c r="Y916" s="25" cm="1">
        <f t="array" ref="Y916">INDEX(毎月固定!E$28:F$59,日次!$F916,2)</f>
        <v>0</v>
      </c>
      <c r="Z916" s="29">
        <f t="shared" si="210"/>
        <v>0</v>
      </c>
      <c r="AA916" s="29">
        <f t="shared" si="211"/>
        <v>0</v>
      </c>
      <c r="AH916" s="25" cm="1">
        <f t="array" ref="AH916">INDEX(毎月固定!I$28:J$59,日次!$F916,2)</f>
        <v>0</v>
      </c>
      <c r="AI916" s="29">
        <f t="shared" si="212"/>
        <v>0</v>
      </c>
      <c r="AJ916" s="29">
        <f t="shared" si="213"/>
        <v>0</v>
      </c>
      <c r="AO916" s="29">
        <f t="shared" si="214"/>
        <v>0</v>
      </c>
      <c r="AP916" s="29">
        <f t="shared" si="215"/>
        <v>0</v>
      </c>
    </row>
    <row r="917" spans="1:42" x14ac:dyDescent="0.45">
      <c r="A917" s="26">
        <f t="shared" si="204"/>
        <v>915</v>
      </c>
      <c r="B917" s="24">
        <f t="shared" si="205"/>
        <v>46996</v>
      </c>
      <c r="C917" s="23">
        <f t="shared" si="201"/>
        <v>4</v>
      </c>
      <c r="D917" s="23">
        <f t="shared" si="202"/>
        <v>2028</v>
      </c>
      <c r="E917" s="23">
        <f t="shared" si="206"/>
        <v>8</v>
      </c>
      <c r="F917" s="23">
        <f t="shared" si="207"/>
        <v>32</v>
      </c>
      <c r="G917" s="23">
        <f t="shared" si="203"/>
        <v>1</v>
      </c>
      <c r="H917" s="29">
        <f t="shared" si="208"/>
        <v>0</v>
      </c>
      <c r="N917" s="25" cm="1">
        <f t="array" ref="N917">INDEX(毎月固定!A$28:B$59,日次!$F917,2)</f>
        <v>0</v>
      </c>
      <c r="O917" s="29">
        <f t="shared" si="209"/>
        <v>0</v>
      </c>
      <c r="Y917" s="25" cm="1">
        <f t="array" ref="Y917">INDEX(毎月固定!E$28:F$59,日次!$F917,2)</f>
        <v>0</v>
      </c>
      <c r="Z917" s="29">
        <f t="shared" si="210"/>
        <v>0</v>
      </c>
      <c r="AA917" s="29">
        <f t="shared" si="211"/>
        <v>0</v>
      </c>
      <c r="AH917" s="25" cm="1">
        <f t="array" ref="AH917">INDEX(毎月固定!I$28:J$59,日次!$F917,2)</f>
        <v>0</v>
      </c>
      <c r="AI917" s="29">
        <f t="shared" si="212"/>
        <v>0</v>
      </c>
      <c r="AJ917" s="29">
        <f t="shared" si="213"/>
        <v>0</v>
      </c>
      <c r="AO917" s="29">
        <f t="shared" si="214"/>
        <v>0</v>
      </c>
      <c r="AP917" s="29">
        <f t="shared" si="215"/>
        <v>0</v>
      </c>
    </row>
    <row r="918" spans="1:42" x14ac:dyDescent="0.45">
      <c r="A918" s="26">
        <f t="shared" si="204"/>
        <v>916</v>
      </c>
      <c r="B918" s="24">
        <f t="shared" si="205"/>
        <v>46997</v>
      </c>
      <c r="C918" s="23">
        <f t="shared" si="201"/>
        <v>5</v>
      </c>
      <c r="D918" s="23">
        <f t="shared" si="202"/>
        <v>2028</v>
      </c>
      <c r="E918" s="23">
        <f t="shared" si="206"/>
        <v>9</v>
      </c>
      <c r="F918" s="23">
        <f t="shared" si="207"/>
        <v>1</v>
      </c>
      <c r="G918" s="23" t="str">
        <f t="shared" si="203"/>
        <v/>
      </c>
      <c r="H918" s="29">
        <f t="shared" si="208"/>
        <v>0</v>
      </c>
      <c r="N918" s="25" cm="1">
        <f t="array" ref="N918">INDEX(毎月固定!A$28:B$59,日次!$F918,2)</f>
        <v>0</v>
      </c>
      <c r="O918" s="29">
        <f t="shared" si="209"/>
        <v>0</v>
      </c>
      <c r="Y918" s="25" cm="1">
        <f t="array" ref="Y918">INDEX(毎月固定!E$28:F$59,日次!$F918,2)</f>
        <v>0</v>
      </c>
      <c r="Z918" s="29">
        <f t="shared" si="210"/>
        <v>0</v>
      </c>
      <c r="AA918" s="29">
        <f t="shared" si="211"/>
        <v>0</v>
      </c>
      <c r="AH918" s="25" cm="1">
        <f t="array" ref="AH918">INDEX(毎月固定!I$28:J$59,日次!$F918,2)</f>
        <v>0</v>
      </c>
      <c r="AI918" s="29">
        <f t="shared" si="212"/>
        <v>0</v>
      </c>
      <c r="AJ918" s="29">
        <f t="shared" si="213"/>
        <v>0</v>
      </c>
      <c r="AO918" s="29">
        <f t="shared" si="214"/>
        <v>0</v>
      </c>
      <c r="AP918" s="29">
        <f t="shared" si="215"/>
        <v>0</v>
      </c>
    </row>
    <row r="919" spans="1:42" x14ac:dyDescent="0.45">
      <c r="A919" s="26">
        <f t="shared" si="204"/>
        <v>917</v>
      </c>
      <c r="B919" s="24">
        <f t="shared" si="205"/>
        <v>46998</v>
      </c>
      <c r="C919" s="23">
        <f t="shared" si="201"/>
        <v>6</v>
      </c>
      <c r="D919" s="23">
        <f t="shared" si="202"/>
        <v>2028</v>
      </c>
      <c r="E919" s="23">
        <f t="shared" si="206"/>
        <v>9</v>
      </c>
      <c r="F919" s="23">
        <f t="shared" si="207"/>
        <v>2</v>
      </c>
      <c r="G919" s="23" t="str">
        <f t="shared" si="203"/>
        <v/>
      </c>
      <c r="H919" s="29">
        <f t="shared" si="208"/>
        <v>0</v>
      </c>
      <c r="N919" s="25" cm="1">
        <f t="array" ref="N919">INDEX(毎月固定!A$28:B$59,日次!$F919,2)</f>
        <v>0</v>
      </c>
      <c r="O919" s="29">
        <f t="shared" si="209"/>
        <v>0</v>
      </c>
      <c r="Y919" s="25" cm="1">
        <f t="array" ref="Y919">INDEX(毎月固定!E$28:F$59,日次!$F919,2)</f>
        <v>0</v>
      </c>
      <c r="Z919" s="29">
        <f t="shared" si="210"/>
        <v>0</v>
      </c>
      <c r="AA919" s="29">
        <f t="shared" si="211"/>
        <v>0</v>
      </c>
      <c r="AH919" s="25" cm="1">
        <f t="array" ref="AH919">INDEX(毎月固定!I$28:J$59,日次!$F919,2)</f>
        <v>0</v>
      </c>
      <c r="AI919" s="29">
        <f t="shared" si="212"/>
        <v>0</v>
      </c>
      <c r="AJ919" s="29">
        <f t="shared" si="213"/>
        <v>0</v>
      </c>
      <c r="AO919" s="29">
        <f t="shared" si="214"/>
        <v>0</v>
      </c>
      <c r="AP919" s="29">
        <f t="shared" si="215"/>
        <v>0</v>
      </c>
    </row>
    <row r="920" spans="1:42" x14ac:dyDescent="0.45">
      <c r="A920" s="26">
        <f t="shared" si="204"/>
        <v>918</v>
      </c>
      <c r="B920" s="24">
        <f t="shared" si="205"/>
        <v>46999</v>
      </c>
      <c r="C920" s="23">
        <f t="shared" si="201"/>
        <v>7</v>
      </c>
      <c r="D920" s="23">
        <f t="shared" si="202"/>
        <v>2028</v>
      </c>
      <c r="E920" s="23">
        <f t="shared" si="206"/>
        <v>9</v>
      </c>
      <c r="F920" s="23">
        <f t="shared" si="207"/>
        <v>3</v>
      </c>
      <c r="G920" s="23" t="str">
        <f t="shared" si="203"/>
        <v/>
      </c>
      <c r="H920" s="29">
        <f t="shared" si="208"/>
        <v>0</v>
      </c>
      <c r="N920" s="25" cm="1">
        <f t="array" ref="N920">INDEX(毎月固定!A$28:B$59,日次!$F920,2)</f>
        <v>0</v>
      </c>
      <c r="O920" s="29">
        <f t="shared" si="209"/>
        <v>0</v>
      </c>
      <c r="Y920" s="25" cm="1">
        <f t="array" ref="Y920">INDEX(毎月固定!E$28:F$59,日次!$F920,2)</f>
        <v>0</v>
      </c>
      <c r="Z920" s="29">
        <f t="shared" si="210"/>
        <v>0</v>
      </c>
      <c r="AA920" s="29">
        <f t="shared" si="211"/>
        <v>0</v>
      </c>
      <c r="AH920" s="25" cm="1">
        <f t="array" ref="AH920">INDEX(毎月固定!I$28:J$59,日次!$F920,2)</f>
        <v>0</v>
      </c>
      <c r="AI920" s="29">
        <f t="shared" si="212"/>
        <v>0</v>
      </c>
      <c r="AJ920" s="29">
        <f t="shared" si="213"/>
        <v>0</v>
      </c>
      <c r="AO920" s="29">
        <f t="shared" si="214"/>
        <v>0</v>
      </c>
      <c r="AP920" s="29">
        <f t="shared" si="215"/>
        <v>0</v>
      </c>
    </row>
    <row r="921" spans="1:42" x14ac:dyDescent="0.45">
      <c r="A921" s="26">
        <f t="shared" si="204"/>
        <v>919</v>
      </c>
      <c r="B921" s="24">
        <f t="shared" si="205"/>
        <v>47000</v>
      </c>
      <c r="C921" s="23">
        <f t="shared" si="201"/>
        <v>1</v>
      </c>
      <c r="D921" s="23">
        <f t="shared" si="202"/>
        <v>2028</v>
      </c>
      <c r="E921" s="23">
        <f t="shared" si="206"/>
        <v>9</v>
      </c>
      <c r="F921" s="23">
        <f t="shared" si="207"/>
        <v>4</v>
      </c>
      <c r="G921" s="23" t="str">
        <f t="shared" si="203"/>
        <v/>
      </c>
      <c r="H921" s="29">
        <f t="shared" si="208"/>
        <v>0</v>
      </c>
      <c r="N921" s="25" cm="1">
        <f t="array" ref="N921">INDEX(毎月固定!A$28:B$59,日次!$F921,2)</f>
        <v>0</v>
      </c>
      <c r="O921" s="29">
        <f t="shared" si="209"/>
        <v>0</v>
      </c>
      <c r="Y921" s="25" cm="1">
        <f t="array" ref="Y921">INDEX(毎月固定!E$28:F$59,日次!$F921,2)</f>
        <v>0</v>
      </c>
      <c r="Z921" s="29">
        <f t="shared" si="210"/>
        <v>0</v>
      </c>
      <c r="AA921" s="29">
        <f t="shared" si="211"/>
        <v>0</v>
      </c>
      <c r="AH921" s="25" cm="1">
        <f t="array" ref="AH921">INDEX(毎月固定!I$28:J$59,日次!$F921,2)</f>
        <v>0</v>
      </c>
      <c r="AI921" s="29">
        <f t="shared" si="212"/>
        <v>0</v>
      </c>
      <c r="AJ921" s="29">
        <f t="shared" si="213"/>
        <v>0</v>
      </c>
      <c r="AO921" s="29">
        <f t="shared" si="214"/>
        <v>0</v>
      </c>
      <c r="AP921" s="29">
        <f t="shared" si="215"/>
        <v>0</v>
      </c>
    </row>
    <row r="922" spans="1:42" x14ac:dyDescent="0.45">
      <c r="A922" s="26">
        <f t="shared" si="204"/>
        <v>920</v>
      </c>
      <c r="B922" s="24">
        <f t="shared" si="205"/>
        <v>47001</v>
      </c>
      <c r="C922" s="23">
        <f t="shared" si="201"/>
        <v>2</v>
      </c>
      <c r="D922" s="23">
        <f t="shared" si="202"/>
        <v>2028</v>
      </c>
      <c r="E922" s="23">
        <f t="shared" si="206"/>
        <v>9</v>
      </c>
      <c r="F922" s="23">
        <f t="shared" si="207"/>
        <v>5</v>
      </c>
      <c r="G922" s="23" t="str">
        <f t="shared" si="203"/>
        <v/>
      </c>
      <c r="H922" s="29">
        <f t="shared" si="208"/>
        <v>0</v>
      </c>
      <c r="N922" s="25" cm="1">
        <f t="array" ref="N922">INDEX(毎月固定!A$28:B$59,日次!$F922,2)</f>
        <v>0</v>
      </c>
      <c r="O922" s="29">
        <f t="shared" si="209"/>
        <v>0</v>
      </c>
      <c r="Y922" s="25" cm="1">
        <f t="array" ref="Y922">INDEX(毎月固定!E$28:F$59,日次!$F922,2)</f>
        <v>0</v>
      </c>
      <c r="Z922" s="29">
        <f t="shared" si="210"/>
        <v>0</v>
      </c>
      <c r="AA922" s="29">
        <f t="shared" si="211"/>
        <v>0</v>
      </c>
      <c r="AH922" s="25" cm="1">
        <f t="array" ref="AH922">INDEX(毎月固定!I$28:J$59,日次!$F922,2)</f>
        <v>0</v>
      </c>
      <c r="AI922" s="29">
        <f t="shared" si="212"/>
        <v>0</v>
      </c>
      <c r="AJ922" s="29">
        <f t="shared" si="213"/>
        <v>0</v>
      </c>
      <c r="AO922" s="29">
        <f t="shared" si="214"/>
        <v>0</v>
      </c>
      <c r="AP922" s="29">
        <f t="shared" si="215"/>
        <v>0</v>
      </c>
    </row>
    <row r="923" spans="1:42" x14ac:dyDescent="0.45">
      <c r="A923" s="26">
        <f t="shared" si="204"/>
        <v>921</v>
      </c>
      <c r="B923" s="24">
        <f t="shared" si="205"/>
        <v>47002</v>
      </c>
      <c r="C923" s="23">
        <f t="shared" si="201"/>
        <v>3</v>
      </c>
      <c r="D923" s="23">
        <f t="shared" si="202"/>
        <v>2028</v>
      </c>
      <c r="E923" s="23">
        <f t="shared" si="206"/>
        <v>9</v>
      </c>
      <c r="F923" s="23">
        <f t="shared" si="207"/>
        <v>6</v>
      </c>
      <c r="G923" s="23" t="str">
        <f t="shared" si="203"/>
        <v/>
      </c>
      <c r="H923" s="29">
        <f t="shared" si="208"/>
        <v>0</v>
      </c>
      <c r="N923" s="25" cm="1">
        <f t="array" ref="N923">INDEX(毎月固定!A$28:B$59,日次!$F923,2)</f>
        <v>0</v>
      </c>
      <c r="O923" s="29">
        <f t="shared" si="209"/>
        <v>0</v>
      </c>
      <c r="Y923" s="25" cm="1">
        <f t="array" ref="Y923">INDEX(毎月固定!E$28:F$59,日次!$F923,2)</f>
        <v>0</v>
      </c>
      <c r="Z923" s="29">
        <f t="shared" si="210"/>
        <v>0</v>
      </c>
      <c r="AA923" s="29">
        <f t="shared" si="211"/>
        <v>0</v>
      </c>
      <c r="AH923" s="25" cm="1">
        <f t="array" ref="AH923">INDEX(毎月固定!I$28:J$59,日次!$F923,2)</f>
        <v>0</v>
      </c>
      <c r="AI923" s="29">
        <f t="shared" si="212"/>
        <v>0</v>
      </c>
      <c r="AJ923" s="29">
        <f t="shared" si="213"/>
        <v>0</v>
      </c>
      <c r="AO923" s="29">
        <f t="shared" si="214"/>
        <v>0</v>
      </c>
      <c r="AP923" s="29">
        <f t="shared" si="215"/>
        <v>0</v>
      </c>
    </row>
    <row r="924" spans="1:42" x14ac:dyDescent="0.45">
      <c r="A924" s="26">
        <f t="shared" si="204"/>
        <v>922</v>
      </c>
      <c r="B924" s="24">
        <f t="shared" si="205"/>
        <v>47003</v>
      </c>
      <c r="C924" s="23">
        <f t="shared" ref="C924:C987" si="216">WEEKDAY(B924,2)</f>
        <v>4</v>
      </c>
      <c r="D924" s="23">
        <f t="shared" ref="D924:D987" si="217">YEAR(B924)</f>
        <v>2028</v>
      </c>
      <c r="E924" s="23">
        <f t="shared" si="206"/>
        <v>9</v>
      </c>
      <c r="F924" s="23">
        <f t="shared" si="207"/>
        <v>7</v>
      </c>
      <c r="G924" s="23" t="str">
        <f t="shared" ref="G924:G987" si="218">IF(F925=1,1,"")</f>
        <v/>
      </c>
      <c r="H924" s="29">
        <f t="shared" si="208"/>
        <v>0</v>
      </c>
      <c r="N924" s="25" cm="1">
        <f t="array" ref="N924">INDEX(毎月固定!A$28:B$59,日次!$F924,2)</f>
        <v>0</v>
      </c>
      <c r="O924" s="29">
        <f t="shared" si="209"/>
        <v>0</v>
      </c>
      <c r="Y924" s="25" cm="1">
        <f t="array" ref="Y924">INDEX(毎月固定!E$28:F$59,日次!$F924,2)</f>
        <v>0</v>
      </c>
      <c r="Z924" s="29">
        <f t="shared" si="210"/>
        <v>0</v>
      </c>
      <c r="AA924" s="29">
        <f t="shared" si="211"/>
        <v>0</v>
      </c>
      <c r="AH924" s="25" cm="1">
        <f t="array" ref="AH924">INDEX(毎月固定!I$28:J$59,日次!$F924,2)</f>
        <v>0</v>
      </c>
      <c r="AI924" s="29">
        <f t="shared" si="212"/>
        <v>0</v>
      </c>
      <c r="AJ924" s="29">
        <f t="shared" si="213"/>
        <v>0</v>
      </c>
      <c r="AO924" s="29">
        <f t="shared" si="214"/>
        <v>0</v>
      </c>
      <c r="AP924" s="29">
        <f t="shared" si="215"/>
        <v>0</v>
      </c>
    </row>
    <row r="925" spans="1:42" x14ac:dyDescent="0.45">
      <c r="A925" s="26">
        <f t="shared" ref="A925:A988" si="219">A924+1</f>
        <v>923</v>
      </c>
      <c r="B925" s="24">
        <f t="shared" ref="B925:B988" si="220">B924+1</f>
        <v>47004</v>
      </c>
      <c r="C925" s="23">
        <f t="shared" si="216"/>
        <v>5</v>
      </c>
      <c r="D925" s="23">
        <f t="shared" si="217"/>
        <v>2028</v>
      </c>
      <c r="E925" s="23">
        <f t="shared" ref="E925:E988" si="221">MONTH(B925)</f>
        <v>9</v>
      </c>
      <c r="F925" s="23">
        <f t="shared" ref="F925:F988" si="222">IF(G925=1,32,DAY(B925))</f>
        <v>8</v>
      </c>
      <c r="G925" s="23" t="str">
        <f t="shared" si="218"/>
        <v/>
      </c>
      <c r="H925" s="29">
        <f t="shared" ref="H925:H988" si="223">AJ924</f>
        <v>0</v>
      </c>
      <c r="N925" s="25" cm="1">
        <f t="array" ref="N925">INDEX(毎月固定!A$28:B$59,日次!$F925,2)</f>
        <v>0</v>
      </c>
      <c r="O925" s="29">
        <f t="shared" ref="O925:O988" si="224">SUM(I925:L925,N925)</f>
        <v>0</v>
      </c>
      <c r="Y925" s="25" cm="1">
        <f t="array" ref="Y925">INDEX(毎月固定!E$28:F$59,日次!$F925,2)</f>
        <v>0</v>
      </c>
      <c r="Z925" s="29">
        <f t="shared" ref="Z925:Z988" si="225">SUM(P925:R925,T925:W925,Y925)</f>
        <v>0</v>
      </c>
      <c r="AA925" s="29">
        <f t="shared" ref="AA925:AA988" si="226">H925+O925-Z925</f>
        <v>0</v>
      </c>
      <c r="AH925" s="25" cm="1">
        <f t="array" ref="AH925">INDEX(毎月固定!I$28:J$59,日次!$F925,2)</f>
        <v>0</v>
      </c>
      <c r="AI925" s="29">
        <f t="shared" si="212"/>
        <v>0</v>
      </c>
      <c r="AJ925" s="29">
        <f t="shared" si="213"/>
        <v>0</v>
      </c>
      <c r="AO925" s="29">
        <f t="shared" si="214"/>
        <v>0</v>
      </c>
      <c r="AP925" s="29">
        <f t="shared" si="215"/>
        <v>0</v>
      </c>
    </row>
    <row r="926" spans="1:42" x14ac:dyDescent="0.45">
      <c r="A926" s="26">
        <f t="shared" si="219"/>
        <v>924</v>
      </c>
      <c r="B926" s="24">
        <f t="shared" si="220"/>
        <v>47005</v>
      </c>
      <c r="C926" s="23">
        <f t="shared" si="216"/>
        <v>6</v>
      </c>
      <c r="D926" s="23">
        <f t="shared" si="217"/>
        <v>2028</v>
      </c>
      <c r="E926" s="23">
        <f t="shared" si="221"/>
        <v>9</v>
      </c>
      <c r="F926" s="23">
        <f t="shared" si="222"/>
        <v>9</v>
      </c>
      <c r="G926" s="23" t="str">
        <f t="shared" si="218"/>
        <v/>
      </c>
      <c r="H926" s="29">
        <f t="shared" si="223"/>
        <v>0</v>
      </c>
      <c r="N926" s="25" cm="1">
        <f t="array" ref="N926">INDEX(毎月固定!A$28:B$59,日次!$F926,2)</f>
        <v>0</v>
      </c>
      <c r="O926" s="29">
        <f t="shared" si="224"/>
        <v>0</v>
      </c>
      <c r="Y926" s="25" cm="1">
        <f t="array" ref="Y926">INDEX(毎月固定!E$28:F$59,日次!$F926,2)</f>
        <v>0</v>
      </c>
      <c r="Z926" s="29">
        <f t="shared" si="225"/>
        <v>0</v>
      </c>
      <c r="AA926" s="29">
        <f t="shared" si="226"/>
        <v>0</v>
      </c>
      <c r="AH926" s="25" cm="1">
        <f t="array" ref="AH926">INDEX(毎月固定!I$28:J$59,日次!$F926,2)</f>
        <v>0</v>
      </c>
      <c r="AI926" s="29">
        <f t="shared" si="212"/>
        <v>0</v>
      </c>
      <c r="AJ926" s="29">
        <f t="shared" si="213"/>
        <v>0</v>
      </c>
      <c r="AO926" s="29">
        <f t="shared" si="214"/>
        <v>0</v>
      </c>
      <c r="AP926" s="29">
        <f t="shared" si="215"/>
        <v>0</v>
      </c>
    </row>
    <row r="927" spans="1:42" x14ac:dyDescent="0.45">
      <c r="A927" s="26">
        <f t="shared" si="219"/>
        <v>925</v>
      </c>
      <c r="B927" s="24">
        <f t="shared" si="220"/>
        <v>47006</v>
      </c>
      <c r="C927" s="23">
        <f t="shared" si="216"/>
        <v>7</v>
      </c>
      <c r="D927" s="23">
        <f t="shared" si="217"/>
        <v>2028</v>
      </c>
      <c r="E927" s="23">
        <f t="shared" si="221"/>
        <v>9</v>
      </c>
      <c r="F927" s="23">
        <f t="shared" si="222"/>
        <v>10</v>
      </c>
      <c r="G927" s="23" t="str">
        <f t="shared" si="218"/>
        <v/>
      </c>
      <c r="H927" s="29">
        <f t="shared" si="223"/>
        <v>0</v>
      </c>
      <c r="N927" s="25" cm="1">
        <f t="array" ref="N927">INDEX(毎月固定!A$28:B$59,日次!$F927,2)</f>
        <v>0</v>
      </c>
      <c r="O927" s="29">
        <f t="shared" si="224"/>
        <v>0</v>
      </c>
      <c r="Y927" s="25" cm="1">
        <f t="array" ref="Y927">INDEX(毎月固定!E$28:F$59,日次!$F927,2)</f>
        <v>0</v>
      </c>
      <c r="Z927" s="29">
        <f t="shared" si="225"/>
        <v>0</v>
      </c>
      <c r="AA927" s="29">
        <f t="shared" si="226"/>
        <v>0</v>
      </c>
      <c r="AH927" s="25" cm="1">
        <f t="array" ref="AH927">INDEX(毎月固定!I$28:J$59,日次!$F927,2)</f>
        <v>0</v>
      </c>
      <c r="AI927" s="29">
        <f t="shared" si="212"/>
        <v>0</v>
      </c>
      <c r="AJ927" s="29">
        <f t="shared" si="213"/>
        <v>0</v>
      </c>
      <c r="AO927" s="29">
        <f t="shared" si="214"/>
        <v>0</v>
      </c>
      <c r="AP927" s="29">
        <f t="shared" si="215"/>
        <v>0</v>
      </c>
    </row>
    <row r="928" spans="1:42" x14ac:dyDescent="0.45">
      <c r="A928" s="26">
        <f t="shared" si="219"/>
        <v>926</v>
      </c>
      <c r="B928" s="24">
        <f t="shared" si="220"/>
        <v>47007</v>
      </c>
      <c r="C928" s="23">
        <f t="shared" si="216"/>
        <v>1</v>
      </c>
      <c r="D928" s="23">
        <f t="shared" si="217"/>
        <v>2028</v>
      </c>
      <c r="E928" s="23">
        <f t="shared" si="221"/>
        <v>9</v>
      </c>
      <c r="F928" s="23">
        <f t="shared" si="222"/>
        <v>11</v>
      </c>
      <c r="G928" s="23" t="str">
        <f t="shared" si="218"/>
        <v/>
      </c>
      <c r="H928" s="29">
        <f t="shared" si="223"/>
        <v>0</v>
      </c>
      <c r="N928" s="25" cm="1">
        <f t="array" ref="N928">INDEX(毎月固定!A$28:B$59,日次!$F928,2)</f>
        <v>0</v>
      </c>
      <c r="O928" s="29">
        <f t="shared" si="224"/>
        <v>0</v>
      </c>
      <c r="Y928" s="25" cm="1">
        <f t="array" ref="Y928">INDEX(毎月固定!E$28:F$59,日次!$F928,2)</f>
        <v>0</v>
      </c>
      <c r="Z928" s="29">
        <f t="shared" si="225"/>
        <v>0</v>
      </c>
      <c r="AA928" s="29">
        <f t="shared" si="226"/>
        <v>0</v>
      </c>
      <c r="AH928" s="25" cm="1">
        <f t="array" ref="AH928">INDEX(毎月固定!I$28:J$59,日次!$F928,2)</f>
        <v>0</v>
      </c>
      <c r="AI928" s="29">
        <f t="shared" si="212"/>
        <v>0</v>
      </c>
      <c r="AJ928" s="29">
        <f t="shared" si="213"/>
        <v>0</v>
      </c>
      <c r="AO928" s="29">
        <f t="shared" si="214"/>
        <v>0</v>
      </c>
      <c r="AP928" s="29">
        <f t="shared" si="215"/>
        <v>0</v>
      </c>
    </row>
    <row r="929" spans="1:42" x14ac:dyDescent="0.45">
      <c r="A929" s="26">
        <f t="shared" si="219"/>
        <v>927</v>
      </c>
      <c r="B929" s="24">
        <f t="shared" si="220"/>
        <v>47008</v>
      </c>
      <c r="C929" s="23">
        <f t="shared" si="216"/>
        <v>2</v>
      </c>
      <c r="D929" s="23">
        <f t="shared" si="217"/>
        <v>2028</v>
      </c>
      <c r="E929" s="23">
        <f t="shared" si="221"/>
        <v>9</v>
      </c>
      <c r="F929" s="23">
        <f t="shared" si="222"/>
        <v>12</v>
      </c>
      <c r="G929" s="23" t="str">
        <f t="shared" si="218"/>
        <v/>
      </c>
      <c r="H929" s="29">
        <f t="shared" si="223"/>
        <v>0</v>
      </c>
      <c r="N929" s="25" cm="1">
        <f t="array" ref="N929">INDEX(毎月固定!A$28:B$59,日次!$F929,2)</f>
        <v>0</v>
      </c>
      <c r="O929" s="29">
        <f t="shared" si="224"/>
        <v>0</v>
      </c>
      <c r="Y929" s="25" cm="1">
        <f t="array" ref="Y929">INDEX(毎月固定!E$28:F$59,日次!$F929,2)</f>
        <v>0</v>
      </c>
      <c r="Z929" s="29">
        <f t="shared" si="225"/>
        <v>0</v>
      </c>
      <c r="AA929" s="29">
        <f t="shared" si="226"/>
        <v>0</v>
      </c>
      <c r="AH929" s="25" cm="1">
        <f t="array" ref="AH929">INDEX(毎月固定!I$28:J$59,日次!$F929,2)</f>
        <v>0</v>
      </c>
      <c r="AI929" s="29">
        <f t="shared" si="212"/>
        <v>0</v>
      </c>
      <c r="AJ929" s="29">
        <f t="shared" si="213"/>
        <v>0</v>
      </c>
      <c r="AO929" s="29">
        <f t="shared" si="214"/>
        <v>0</v>
      </c>
      <c r="AP929" s="29">
        <f t="shared" si="215"/>
        <v>0</v>
      </c>
    </row>
    <row r="930" spans="1:42" x14ac:dyDescent="0.45">
      <c r="A930" s="26">
        <f t="shared" si="219"/>
        <v>928</v>
      </c>
      <c r="B930" s="24">
        <f t="shared" si="220"/>
        <v>47009</v>
      </c>
      <c r="C930" s="23">
        <f t="shared" si="216"/>
        <v>3</v>
      </c>
      <c r="D930" s="23">
        <f t="shared" si="217"/>
        <v>2028</v>
      </c>
      <c r="E930" s="23">
        <f t="shared" si="221"/>
        <v>9</v>
      </c>
      <c r="F930" s="23">
        <f t="shared" si="222"/>
        <v>13</v>
      </c>
      <c r="G930" s="23" t="str">
        <f t="shared" si="218"/>
        <v/>
      </c>
      <c r="H930" s="29">
        <f t="shared" si="223"/>
        <v>0</v>
      </c>
      <c r="N930" s="25" cm="1">
        <f t="array" ref="N930">INDEX(毎月固定!A$28:B$59,日次!$F930,2)</f>
        <v>0</v>
      </c>
      <c r="O930" s="29">
        <f t="shared" si="224"/>
        <v>0</v>
      </c>
      <c r="Y930" s="25" cm="1">
        <f t="array" ref="Y930">INDEX(毎月固定!E$28:F$59,日次!$F930,2)</f>
        <v>0</v>
      </c>
      <c r="Z930" s="29">
        <f t="shared" si="225"/>
        <v>0</v>
      </c>
      <c r="AA930" s="29">
        <f t="shared" si="226"/>
        <v>0</v>
      </c>
      <c r="AH930" s="25" cm="1">
        <f t="array" ref="AH930">INDEX(毎月固定!I$28:J$59,日次!$F930,2)</f>
        <v>0</v>
      </c>
      <c r="AI930" s="29">
        <f t="shared" si="212"/>
        <v>0</v>
      </c>
      <c r="AJ930" s="29">
        <f t="shared" si="213"/>
        <v>0</v>
      </c>
      <c r="AO930" s="29">
        <f t="shared" si="214"/>
        <v>0</v>
      </c>
      <c r="AP930" s="29">
        <f t="shared" si="215"/>
        <v>0</v>
      </c>
    </row>
    <row r="931" spans="1:42" x14ac:dyDescent="0.45">
      <c r="A931" s="26">
        <f t="shared" si="219"/>
        <v>929</v>
      </c>
      <c r="B931" s="24">
        <f t="shared" si="220"/>
        <v>47010</v>
      </c>
      <c r="C931" s="23">
        <f t="shared" si="216"/>
        <v>4</v>
      </c>
      <c r="D931" s="23">
        <f t="shared" si="217"/>
        <v>2028</v>
      </c>
      <c r="E931" s="23">
        <f t="shared" si="221"/>
        <v>9</v>
      </c>
      <c r="F931" s="23">
        <f t="shared" si="222"/>
        <v>14</v>
      </c>
      <c r="G931" s="23" t="str">
        <f t="shared" si="218"/>
        <v/>
      </c>
      <c r="H931" s="29">
        <f t="shared" si="223"/>
        <v>0</v>
      </c>
      <c r="N931" s="25" cm="1">
        <f t="array" ref="N931">INDEX(毎月固定!A$28:B$59,日次!$F931,2)</f>
        <v>0</v>
      </c>
      <c r="O931" s="29">
        <f t="shared" si="224"/>
        <v>0</v>
      </c>
      <c r="Y931" s="25" cm="1">
        <f t="array" ref="Y931">INDEX(毎月固定!E$28:F$59,日次!$F931,2)</f>
        <v>0</v>
      </c>
      <c r="Z931" s="29">
        <f t="shared" si="225"/>
        <v>0</v>
      </c>
      <c r="AA931" s="29">
        <f t="shared" si="226"/>
        <v>0</v>
      </c>
      <c r="AH931" s="25" cm="1">
        <f t="array" ref="AH931">INDEX(毎月固定!I$28:J$59,日次!$F931,2)</f>
        <v>0</v>
      </c>
      <c r="AI931" s="29">
        <f t="shared" si="212"/>
        <v>0</v>
      </c>
      <c r="AJ931" s="29">
        <f t="shared" si="213"/>
        <v>0</v>
      </c>
      <c r="AO931" s="29">
        <f t="shared" si="214"/>
        <v>0</v>
      </c>
      <c r="AP931" s="29">
        <f t="shared" si="215"/>
        <v>0</v>
      </c>
    </row>
    <row r="932" spans="1:42" x14ac:dyDescent="0.45">
      <c r="A932" s="26">
        <f t="shared" si="219"/>
        <v>930</v>
      </c>
      <c r="B932" s="24">
        <f t="shared" si="220"/>
        <v>47011</v>
      </c>
      <c r="C932" s="23">
        <f t="shared" si="216"/>
        <v>5</v>
      </c>
      <c r="D932" s="23">
        <f t="shared" si="217"/>
        <v>2028</v>
      </c>
      <c r="E932" s="23">
        <f t="shared" si="221"/>
        <v>9</v>
      </c>
      <c r="F932" s="23">
        <f t="shared" si="222"/>
        <v>15</v>
      </c>
      <c r="G932" s="23" t="str">
        <f t="shared" si="218"/>
        <v/>
      </c>
      <c r="H932" s="29">
        <f t="shared" si="223"/>
        <v>0</v>
      </c>
      <c r="N932" s="25" cm="1">
        <f t="array" ref="N932">INDEX(毎月固定!A$28:B$59,日次!$F932,2)</f>
        <v>0</v>
      </c>
      <c r="O932" s="29">
        <f t="shared" si="224"/>
        <v>0</v>
      </c>
      <c r="Y932" s="25" cm="1">
        <f t="array" ref="Y932">INDEX(毎月固定!E$28:F$59,日次!$F932,2)</f>
        <v>0</v>
      </c>
      <c r="Z932" s="29">
        <f t="shared" si="225"/>
        <v>0</v>
      </c>
      <c r="AA932" s="29">
        <f t="shared" si="226"/>
        <v>0</v>
      </c>
      <c r="AH932" s="25" cm="1">
        <f t="array" ref="AH932">INDEX(毎月固定!I$28:J$59,日次!$F932,2)</f>
        <v>0</v>
      </c>
      <c r="AI932" s="29">
        <f t="shared" si="212"/>
        <v>0</v>
      </c>
      <c r="AJ932" s="29">
        <f t="shared" si="213"/>
        <v>0</v>
      </c>
      <c r="AO932" s="29">
        <f t="shared" si="214"/>
        <v>0</v>
      </c>
      <c r="AP932" s="29">
        <f t="shared" si="215"/>
        <v>0</v>
      </c>
    </row>
    <row r="933" spans="1:42" x14ac:dyDescent="0.45">
      <c r="A933" s="26">
        <f t="shared" si="219"/>
        <v>931</v>
      </c>
      <c r="B933" s="24">
        <f t="shared" si="220"/>
        <v>47012</v>
      </c>
      <c r="C933" s="23">
        <f t="shared" si="216"/>
        <v>6</v>
      </c>
      <c r="D933" s="23">
        <f t="shared" si="217"/>
        <v>2028</v>
      </c>
      <c r="E933" s="23">
        <f t="shared" si="221"/>
        <v>9</v>
      </c>
      <c r="F933" s="23">
        <f t="shared" si="222"/>
        <v>16</v>
      </c>
      <c r="G933" s="23" t="str">
        <f t="shared" si="218"/>
        <v/>
      </c>
      <c r="H933" s="29">
        <f t="shared" si="223"/>
        <v>0</v>
      </c>
      <c r="N933" s="25" cm="1">
        <f t="array" ref="N933">INDEX(毎月固定!A$28:B$59,日次!$F933,2)</f>
        <v>0</v>
      </c>
      <c r="O933" s="29">
        <f t="shared" si="224"/>
        <v>0</v>
      </c>
      <c r="Y933" s="25" cm="1">
        <f t="array" ref="Y933">INDEX(毎月固定!E$28:F$59,日次!$F933,2)</f>
        <v>0</v>
      </c>
      <c r="Z933" s="29">
        <f t="shared" si="225"/>
        <v>0</v>
      </c>
      <c r="AA933" s="29">
        <f t="shared" si="226"/>
        <v>0</v>
      </c>
      <c r="AH933" s="25" cm="1">
        <f t="array" ref="AH933">INDEX(毎月固定!I$28:J$59,日次!$F933,2)</f>
        <v>0</v>
      </c>
      <c r="AI933" s="29">
        <f t="shared" si="212"/>
        <v>0</v>
      </c>
      <c r="AJ933" s="29">
        <f t="shared" si="213"/>
        <v>0</v>
      </c>
      <c r="AO933" s="29">
        <f t="shared" si="214"/>
        <v>0</v>
      </c>
      <c r="AP933" s="29">
        <f t="shared" si="215"/>
        <v>0</v>
      </c>
    </row>
    <row r="934" spans="1:42" x14ac:dyDescent="0.45">
      <c r="A934" s="26">
        <f t="shared" si="219"/>
        <v>932</v>
      </c>
      <c r="B934" s="24">
        <f t="shared" si="220"/>
        <v>47013</v>
      </c>
      <c r="C934" s="23">
        <f t="shared" si="216"/>
        <v>7</v>
      </c>
      <c r="D934" s="23">
        <f t="shared" si="217"/>
        <v>2028</v>
      </c>
      <c r="E934" s="23">
        <f t="shared" si="221"/>
        <v>9</v>
      </c>
      <c r="F934" s="23">
        <f t="shared" si="222"/>
        <v>17</v>
      </c>
      <c r="G934" s="23" t="str">
        <f t="shared" si="218"/>
        <v/>
      </c>
      <c r="H934" s="29">
        <f t="shared" si="223"/>
        <v>0</v>
      </c>
      <c r="N934" s="25" cm="1">
        <f t="array" ref="N934">INDEX(毎月固定!A$28:B$59,日次!$F934,2)</f>
        <v>0</v>
      </c>
      <c r="O934" s="29">
        <f t="shared" si="224"/>
        <v>0</v>
      </c>
      <c r="Y934" s="25" cm="1">
        <f t="array" ref="Y934">INDEX(毎月固定!E$28:F$59,日次!$F934,2)</f>
        <v>0</v>
      </c>
      <c r="Z934" s="29">
        <f t="shared" si="225"/>
        <v>0</v>
      </c>
      <c r="AA934" s="29">
        <f t="shared" si="226"/>
        <v>0</v>
      </c>
      <c r="AH934" s="25" cm="1">
        <f t="array" ref="AH934">INDEX(毎月固定!I$28:J$59,日次!$F934,2)</f>
        <v>0</v>
      </c>
      <c r="AI934" s="29">
        <f t="shared" si="212"/>
        <v>0</v>
      </c>
      <c r="AJ934" s="29">
        <f t="shared" si="213"/>
        <v>0</v>
      </c>
      <c r="AO934" s="29">
        <f t="shared" si="214"/>
        <v>0</v>
      </c>
      <c r="AP934" s="29">
        <f t="shared" si="215"/>
        <v>0</v>
      </c>
    </row>
    <row r="935" spans="1:42" x14ac:dyDescent="0.45">
      <c r="A935" s="26">
        <f t="shared" si="219"/>
        <v>933</v>
      </c>
      <c r="B935" s="24">
        <f t="shared" si="220"/>
        <v>47014</v>
      </c>
      <c r="C935" s="23">
        <f t="shared" si="216"/>
        <v>1</v>
      </c>
      <c r="D935" s="23">
        <f t="shared" si="217"/>
        <v>2028</v>
      </c>
      <c r="E935" s="23">
        <f t="shared" si="221"/>
        <v>9</v>
      </c>
      <c r="F935" s="23">
        <f t="shared" si="222"/>
        <v>18</v>
      </c>
      <c r="G935" s="23" t="str">
        <f t="shared" si="218"/>
        <v/>
      </c>
      <c r="H935" s="29">
        <f t="shared" si="223"/>
        <v>0</v>
      </c>
      <c r="N935" s="25" cm="1">
        <f t="array" ref="N935">INDEX(毎月固定!A$28:B$59,日次!$F935,2)</f>
        <v>0</v>
      </c>
      <c r="O935" s="29">
        <f t="shared" si="224"/>
        <v>0</v>
      </c>
      <c r="Y935" s="25" cm="1">
        <f t="array" ref="Y935">INDEX(毎月固定!E$28:F$59,日次!$F935,2)</f>
        <v>0</v>
      </c>
      <c r="Z935" s="29">
        <f t="shared" si="225"/>
        <v>0</v>
      </c>
      <c r="AA935" s="29">
        <f t="shared" si="226"/>
        <v>0</v>
      </c>
      <c r="AH935" s="25" cm="1">
        <f t="array" ref="AH935">INDEX(毎月固定!I$28:J$59,日次!$F935,2)</f>
        <v>0</v>
      </c>
      <c r="AI935" s="29">
        <f t="shared" si="212"/>
        <v>0</v>
      </c>
      <c r="AJ935" s="29">
        <f t="shared" si="213"/>
        <v>0</v>
      </c>
      <c r="AO935" s="29">
        <f t="shared" si="214"/>
        <v>0</v>
      </c>
      <c r="AP935" s="29">
        <f t="shared" si="215"/>
        <v>0</v>
      </c>
    </row>
    <row r="936" spans="1:42" x14ac:dyDescent="0.45">
      <c r="A936" s="26">
        <f t="shared" si="219"/>
        <v>934</v>
      </c>
      <c r="B936" s="24">
        <f t="shared" si="220"/>
        <v>47015</v>
      </c>
      <c r="C936" s="23">
        <f t="shared" si="216"/>
        <v>2</v>
      </c>
      <c r="D936" s="23">
        <f t="shared" si="217"/>
        <v>2028</v>
      </c>
      <c r="E936" s="23">
        <f t="shared" si="221"/>
        <v>9</v>
      </c>
      <c r="F936" s="23">
        <f t="shared" si="222"/>
        <v>19</v>
      </c>
      <c r="G936" s="23" t="str">
        <f t="shared" si="218"/>
        <v/>
      </c>
      <c r="H936" s="29">
        <f t="shared" si="223"/>
        <v>0</v>
      </c>
      <c r="N936" s="25" cm="1">
        <f t="array" ref="N936">INDEX(毎月固定!A$28:B$59,日次!$F936,2)</f>
        <v>0</v>
      </c>
      <c r="O936" s="29">
        <f t="shared" si="224"/>
        <v>0</v>
      </c>
      <c r="Y936" s="25" cm="1">
        <f t="array" ref="Y936">INDEX(毎月固定!E$28:F$59,日次!$F936,2)</f>
        <v>0</v>
      </c>
      <c r="Z936" s="29">
        <f t="shared" si="225"/>
        <v>0</v>
      </c>
      <c r="AA936" s="29">
        <f t="shared" si="226"/>
        <v>0</v>
      </c>
      <c r="AH936" s="25" cm="1">
        <f t="array" ref="AH936">INDEX(毎月固定!I$28:J$59,日次!$F936,2)</f>
        <v>0</v>
      </c>
      <c r="AI936" s="29">
        <f t="shared" si="212"/>
        <v>0</v>
      </c>
      <c r="AJ936" s="29">
        <f t="shared" si="213"/>
        <v>0</v>
      </c>
      <c r="AO936" s="29">
        <f t="shared" si="214"/>
        <v>0</v>
      </c>
      <c r="AP936" s="29">
        <f t="shared" si="215"/>
        <v>0</v>
      </c>
    </row>
    <row r="937" spans="1:42" x14ac:dyDescent="0.45">
      <c r="A937" s="26">
        <f t="shared" si="219"/>
        <v>935</v>
      </c>
      <c r="B937" s="24">
        <f t="shared" si="220"/>
        <v>47016</v>
      </c>
      <c r="C937" s="23">
        <f t="shared" si="216"/>
        <v>3</v>
      </c>
      <c r="D937" s="23">
        <f t="shared" si="217"/>
        <v>2028</v>
      </c>
      <c r="E937" s="23">
        <f t="shared" si="221"/>
        <v>9</v>
      </c>
      <c r="F937" s="23">
        <f t="shared" si="222"/>
        <v>20</v>
      </c>
      <c r="G937" s="23" t="str">
        <f t="shared" si="218"/>
        <v/>
      </c>
      <c r="H937" s="29">
        <f t="shared" si="223"/>
        <v>0</v>
      </c>
      <c r="N937" s="25" cm="1">
        <f t="array" ref="N937">INDEX(毎月固定!A$28:B$59,日次!$F937,2)</f>
        <v>0</v>
      </c>
      <c r="O937" s="29">
        <f t="shared" si="224"/>
        <v>0</v>
      </c>
      <c r="Y937" s="25" cm="1">
        <f t="array" ref="Y937">INDEX(毎月固定!E$28:F$59,日次!$F937,2)</f>
        <v>0</v>
      </c>
      <c r="Z937" s="29">
        <f t="shared" si="225"/>
        <v>0</v>
      </c>
      <c r="AA937" s="29">
        <f t="shared" si="226"/>
        <v>0</v>
      </c>
      <c r="AH937" s="25" cm="1">
        <f t="array" ref="AH937">INDEX(毎月固定!I$28:J$59,日次!$F937,2)</f>
        <v>0</v>
      </c>
      <c r="AI937" s="29">
        <f t="shared" si="212"/>
        <v>0</v>
      </c>
      <c r="AJ937" s="29">
        <f t="shared" si="213"/>
        <v>0</v>
      </c>
      <c r="AO937" s="29">
        <f t="shared" si="214"/>
        <v>0</v>
      </c>
      <c r="AP937" s="29">
        <f t="shared" si="215"/>
        <v>0</v>
      </c>
    </row>
    <row r="938" spans="1:42" x14ac:dyDescent="0.45">
      <c r="A938" s="26">
        <f t="shared" si="219"/>
        <v>936</v>
      </c>
      <c r="B938" s="24">
        <f t="shared" si="220"/>
        <v>47017</v>
      </c>
      <c r="C938" s="23">
        <f t="shared" si="216"/>
        <v>4</v>
      </c>
      <c r="D938" s="23">
        <f t="shared" si="217"/>
        <v>2028</v>
      </c>
      <c r="E938" s="23">
        <f t="shared" si="221"/>
        <v>9</v>
      </c>
      <c r="F938" s="23">
        <f t="shared" si="222"/>
        <v>21</v>
      </c>
      <c r="G938" s="23" t="str">
        <f t="shared" si="218"/>
        <v/>
      </c>
      <c r="H938" s="29">
        <f t="shared" si="223"/>
        <v>0</v>
      </c>
      <c r="N938" s="25" cm="1">
        <f t="array" ref="N938">INDEX(毎月固定!A$28:B$59,日次!$F938,2)</f>
        <v>0</v>
      </c>
      <c r="O938" s="29">
        <f t="shared" si="224"/>
        <v>0</v>
      </c>
      <c r="Y938" s="25" cm="1">
        <f t="array" ref="Y938">INDEX(毎月固定!E$28:F$59,日次!$F938,2)</f>
        <v>0</v>
      </c>
      <c r="Z938" s="29">
        <f t="shared" si="225"/>
        <v>0</v>
      </c>
      <c r="AA938" s="29">
        <f t="shared" si="226"/>
        <v>0</v>
      </c>
      <c r="AH938" s="25" cm="1">
        <f t="array" ref="AH938">INDEX(毎月固定!I$28:J$59,日次!$F938,2)</f>
        <v>0</v>
      </c>
      <c r="AI938" s="29">
        <f t="shared" si="212"/>
        <v>0</v>
      </c>
      <c r="AJ938" s="29">
        <f t="shared" si="213"/>
        <v>0</v>
      </c>
      <c r="AO938" s="29">
        <f t="shared" si="214"/>
        <v>0</v>
      </c>
      <c r="AP938" s="29">
        <f t="shared" si="215"/>
        <v>0</v>
      </c>
    </row>
    <row r="939" spans="1:42" x14ac:dyDescent="0.45">
      <c r="A939" s="26">
        <f t="shared" si="219"/>
        <v>937</v>
      </c>
      <c r="B939" s="24">
        <f t="shared" si="220"/>
        <v>47018</v>
      </c>
      <c r="C939" s="23">
        <f t="shared" si="216"/>
        <v>5</v>
      </c>
      <c r="D939" s="23">
        <f t="shared" si="217"/>
        <v>2028</v>
      </c>
      <c r="E939" s="23">
        <f t="shared" si="221"/>
        <v>9</v>
      </c>
      <c r="F939" s="23">
        <f t="shared" si="222"/>
        <v>22</v>
      </c>
      <c r="G939" s="23" t="str">
        <f t="shared" si="218"/>
        <v/>
      </c>
      <c r="H939" s="29">
        <f t="shared" si="223"/>
        <v>0</v>
      </c>
      <c r="N939" s="25" cm="1">
        <f t="array" ref="N939">INDEX(毎月固定!A$28:B$59,日次!$F939,2)</f>
        <v>0</v>
      </c>
      <c r="O939" s="29">
        <f t="shared" si="224"/>
        <v>0</v>
      </c>
      <c r="Y939" s="25" cm="1">
        <f t="array" ref="Y939">INDEX(毎月固定!E$28:F$59,日次!$F939,2)</f>
        <v>0</v>
      </c>
      <c r="Z939" s="29">
        <f t="shared" si="225"/>
        <v>0</v>
      </c>
      <c r="AA939" s="29">
        <f t="shared" si="226"/>
        <v>0</v>
      </c>
      <c r="AH939" s="25" cm="1">
        <f t="array" ref="AH939">INDEX(毎月固定!I$28:J$59,日次!$F939,2)</f>
        <v>0</v>
      </c>
      <c r="AI939" s="29">
        <f t="shared" si="212"/>
        <v>0</v>
      </c>
      <c r="AJ939" s="29">
        <f t="shared" si="213"/>
        <v>0</v>
      </c>
      <c r="AO939" s="29">
        <f t="shared" si="214"/>
        <v>0</v>
      </c>
      <c r="AP939" s="29">
        <f t="shared" si="215"/>
        <v>0</v>
      </c>
    </row>
    <row r="940" spans="1:42" x14ac:dyDescent="0.45">
      <c r="A940" s="26">
        <f t="shared" si="219"/>
        <v>938</v>
      </c>
      <c r="B940" s="24">
        <f t="shared" si="220"/>
        <v>47019</v>
      </c>
      <c r="C940" s="23">
        <f t="shared" si="216"/>
        <v>6</v>
      </c>
      <c r="D940" s="23">
        <f t="shared" si="217"/>
        <v>2028</v>
      </c>
      <c r="E940" s="23">
        <f t="shared" si="221"/>
        <v>9</v>
      </c>
      <c r="F940" s="23">
        <f t="shared" si="222"/>
        <v>23</v>
      </c>
      <c r="G940" s="23" t="str">
        <f t="shared" si="218"/>
        <v/>
      </c>
      <c r="H940" s="29">
        <f t="shared" si="223"/>
        <v>0</v>
      </c>
      <c r="N940" s="25" cm="1">
        <f t="array" ref="N940">INDEX(毎月固定!A$28:B$59,日次!$F940,2)</f>
        <v>0</v>
      </c>
      <c r="O940" s="29">
        <f t="shared" si="224"/>
        <v>0</v>
      </c>
      <c r="Y940" s="25" cm="1">
        <f t="array" ref="Y940">INDEX(毎月固定!E$28:F$59,日次!$F940,2)</f>
        <v>0</v>
      </c>
      <c r="Z940" s="29">
        <f t="shared" si="225"/>
        <v>0</v>
      </c>
      <c r="AA940" s="29">
        <f t="shared" si="226"/>
        <v>0</v>
      </c>
      <c r="AH940" s="25" cm="1">
        <f t="array" ref="AH940">INDEX(毎月固定!I$28:J$59,日次!$F940,2)</f>
        <v>0</v>
      </c>
      <c r="AI940" s="29">
        <f t="shared" si="212"/>
        <v>0</v>
      </c>
      <c r="AJ940" s="29">
        <f t="shared" si="213"/>
        <v>0</v>
      </c>
      <c r="AO940" s="29">
        <f t="shared" si="214"/>
        <v>0</v>
      </c>
      <c r="AP940" s="29">
        <f t="shared" si="215"/>
        <v>0</v>
      </c>
    </row>
    <row r="941" spans="1:42" x14ac:dyDescent="0.45">
      <c r="A941" s="26">
        <f t="shared" si="219"/>
        <v>939</v>
      </c>
      <c r="B941" s="24">
        <f t="shared" si="220"/>
        <v>47020</v>
      </c>
      <c r="C941" s="23">
        <f t="shared" si="216"/>
        <v>7</v>
      </c>
      <c r="D941" s="23">
        <f t="shared" si="217"/>
        <v>2028</v>
      </c>
      <c r="E941" s="23">
        <f t="shared" si="221"/>
        <v>9</v>
      </c>
      <c r="F941" s="23">
        <f t="shared" si="222"/>
        <v>24</v>
      </c>
      <c r="G941" s="23" t="str">
        <f t="shared" si="218"/>
        <v/>
      </c>
      <c r="H941" s="29">
        <f t="shared" si="223"/>
        <v>0</v>
      </c>
      <c r="N941" s="25" cm="1">
        <f t="array" ref="N941">INDEX(毎月固定!A$28:B$59,日次!$F941,2)</f>
        <v>0</v>
      </c>
      <c r="O941" s="29">
        <f t="shared" si="224"/>
        <v>0</v>
      </c>
      <c r="Y941" s="25" cm="1">
        <f t="array" ref="Y941">INDEX(毎月固定!E$28:F$59,日次!$F941,2)</f>
        <v>0</v>
      </c>
      <c r="Z941" s="29">
        <f t="shared" si="225"/>
        <v>0</v>
      </c>
      <c r="AA941" s="29">
        <f t="shared" si="226"/>
        <v>0</v>
      </c>
      <c r="AH941" s="25" cm="1">
        <f t="array" ref="AH941">INDEX(毎月固定!I$28:J$59,日次!$F941,2)</f>
        <v>0</v>
      </c>
      <c r="AI941" s="29">
        <f t="shared" si="212"/>
        <v>0</v>
      </c>
      <c r="AJ941" s="29">
        <f t="shared" si="213"/>
        <v>0</v>
      </c>
      <c r="AO941" s="29">
        <f t="shared" si="214"/>
        <v>0</v>
      </c>
      <c r="AP941" s="29">
        <f t="shared" si="215"/>
        <v>0</v>
      </c>
    </row>
    <row r="942" spans="1:42" x14ac:dyDescent="0.45">
      <c r="A942" s="26">
        <f t="shared" si="219"/>
        <v>940</v>
      </c>
      <c r="B942" s="24">
        <f t="shared" si="220"/>
        <v>47021</v>
      </c>
      <c r="C942" s="23">
        <f t="shared" si="216"/>
        <v>1</v>
      </c>
      <c r="D942" s="23">
        <f t="shared" si="217"/>
        <v>2028</v>
      </c>
      <c r="E942" s="23">
        <f t="shared" si="221"/>
        <v>9</v>
      </c>
      <c r="F942" s="23">
        <f t="shared" si="222"/>
        <v>25</v>
      </c>
      <c r="G942" s="23" t="str">
        <f t="shared" si="218"/>
        <v/>
      </c>
      <c r="H942" s="29">
        <f t="shared" si="223"/>
        <v>0</v>
      </c>
      <c r="N942" s="25" cm="1">
        <f t="array" ref="N942">INDEX(毎月固定!A$28:B$59,日次!$F942,2)</f>
        <v>0</v>
      </c>
      <c r="O942" s="29">
        <f t="shared" si="224"/>
        <v>0</v>
      </c>
      <c r="Y942" s="25" cm="1">
        <f t="array" ref="Y942">INDEX(毎月固定!E$28:F$59,日次!$F942,2)</f>
        <v>0</v>
      </c>
      <c r="Z942" s="29">
        <f t="shared" si="225"/>
        <v>0</v>
      </c>
      <c r="AA942" s="29">
        <f t="shared" si="226"/>
        <v>0</v>
      </c>
      <c r="AH942" s="25" cm="1">
        <f t="array" ref="AH942">INDEX(毎月固定!I$28:J$59,日次!$F942,2)</f>
        <v>0</v>
      </c>
      <c r="AI942" s="29">
        <f t="shared" si="212"/>
        <v>0</v>
      </c>
      <c r="AJ942" s="29">
        <f t="shared" si="213"/>
        <v>0</v>
      </c>
      <c r="AO942" s="29">
        <f t="shared" si="214"/>
        <v>0</v>
      </c>
      <c r="AP942" s="29">
        <f t="shared" si="215"/>
        <v>0</v>
      </c>
    </row>
    <row r="943" spans="1:42" x14ac:dyDescent="0.45">
      <c r="A943" s="26">
        <f t="shared" si="219"/>
        <v>941</v>
      </c>
      <c r="B943" s="24">
        <f t="shared" si="220"/>
        <v>47022</v>
      </c>
      <c r="C943" s="23">
        <f t="shared" si="216"/>
        <v>2</v>
      </c>
      <c r="D943" s="23">
        <f t="shared" si="217"/>
        <v>2028</v>
      </c>
      <c r="E943" s="23">
        <f t="shared" si="221"/>
        <v>9</v>
      </c>
      <c r="F943" s="23">
        <f t="shared" si="222"/>
        <v>26</v>
      </c>
      <c r="G943" s="23" t="str">
        <f t="shared" si="218"/>
        <v/>
      </c>
      <c r="H943" s="29">
        <f t="shared" si="223"/>
        <v>0</v>
      </c>
      <c r="N943" s="25" cm="1">
        <f t="array" ref="N943">INDEX(毎月固定!A$28:B$59,日次!$F943,2)</f>
        <v>0</v>
      </c>
      <c r="O943" s="29">
        <f t="shared" si="224"/>
        <v>0</v>
      </c>
      <c r="Y943" s="25" cm="1">
        <f t="array" ref="Y943">INDEX(毎月固定!E$28:F$59,日次!$F943,2)</f>
        <v>0</v>
      </c>
      <c r="Z943" s="29">
        <f t="shared" si="225"/>
        <v>0</v>
      </c>
      <c r="AA943" s="29">
        <f t="shared" si="226"/>
        <v>0</v>
      </c>
      <c r="AH943" s="25" cm="1">
        <f t="array" ref="AH943">INDEX(毎月固定!I$28:J$59,日次!$F943,2)</f>
        <v>0</v>
      </c>
      <c r="AI943" s="29">
        <f t="shared" si="212"/>
        <v>0</v>
      </c>
      <c r="AJ943" s="29">
        <f t="shared" si="213"/>
        <v>0</v>
      </c>
      <c r="AO943" s="29">
        <f t="shared" si="214"/>
        <v>0</v>
      </c>
      <c r="AP943" s="29">
        <f t="shared" si="215"/>
        <v>0</v>
      </c>
    </row>
    <row r="944" spans="1:42" x14ac:dyDescent="0.45">
      <c r="A944" s="26">
        <f t="shared" si="219"/>
        <v>942</v>
      </c>
      <c r="B944" s="24">
        <f t="shared" si="220"/>
        <v>47023</v>
      </c>
      <c r="C944" s="23">
        <f t="shared" si="216"/>
        <v>3</v>
      </c>
      <c r="D944" s="23">
        <f t="shared" si="217"/>
        <v>2028</v>
      </c>
      <c r="E944" s="23">
        <f t="shared" si="221"/>
        <v>9</v>
      </c>
      <c r="F944" s="23">
        <f t="shared" si="222"/>
        <v>27</v>
      </c>
      <c r="G944" s="23" t="str">
        <f t="shared" si="218"/>
        <v/>
      </c>
      <c r="H944" s="29">
        <f t="shared" si="223"/>
        <v>0</v>
      </c>
      <c r="N944" s="25" cm="1">
        <f t="array" ref="N944">INDEX(毎月固定!A$28:B$59,日次!$F944,2)</f>
        <v>0</v>
      </c>
      <c r="O944" s="29">
        <f t="shared" si="224"/>
        <v>0</v>
      </c>
      <c r="Y944" s="25" cm="1">
        <f t="array" ref="Y944">INDEX(毎月固定!E$28:F$59,日次!$F944,2)</f>
        <v>0</v>
      </c>
      <c r="Z944" s="29">
        <f t="shared" si="225"/>
        <v>0</v>
      </c>
      <c r="AA944" s="29">
        <f t="shared" si="226"/>
        <v>0</v>
      </c>
      <c r="AH944" s="25" cm="1">
        <f t="array" ref="AH944">INDEX(毎月固定!I$28:J$59,日次!$F944,2)</f>
        <v>0</v>
      </c>
      <c r="AI944" s="29">
        <f t="shared" si="212"/>
        <v>0</v>
      </c>
      <c r="AJ944" s="29">
        <f t="shared" si="213"/>
        <v>0</v>
      </c>
      <c r="AO944" s="29">
        <f t="shared" si="214"/>
        <v>0</v>
      </c>
      <c r="AP944" s="29">
        <f t="shared" si="215"/>
        <v>0</v>
      </c>
    </row>
    <row r="945" spans="1:42" x14ac:dyDescent="0.45">
      <c r="A945" s="26">
        <f t="shared" si="219"/>
        <v>943</v>
      </c>
      <c r="B945" s="24">
        <f t="shared" si="220"/>
        <v>47024</v>
      </c>
      <c r="C945" s="23">
        <f t="shared" si="216"/>
        <v>4</v>
      </c>
      <c r="D945" s="23">
        <f t="shared" si="217"/>
        <v>2028</v>
      </c>
      <c r="E945" s="23">
        <f t="shared" si="221"/>
        <v>9</v>
      </c>
      <c r="F945" s="23">
        <f t="shared" si="222"/>
        <v>28</v>
      </c>
      <c r="G945" s="23" t="str">
        <f t="shared" si="218"/>
        <v/>
      </c>
      <c r="H945" s="29">
        <f t="shared" si="223"/>
        <v>0</v>
      </c>
      <c r="N945" s="25" cm="1">
        <f t="array" ref="N945">INDEX(毎月固定!A$28:B$59,日次!$F945,2)</f>
        <v>0</v>
      </c>
      <c r="O945" s="29">
        <f t="shared" si="224"/>
        <v>0</v>
      </c>
      <c r="Y945" s="25" cm="1">
        <f t="array" ref="Y945">INDEX(毎月固定!E$28:F$59,日次!$F945,2)</f>
        <v>0</v>
      </c>
      <c r="Z945" s="29">
        <f t="shared" si="225"/>
        <v>0</v>
      </c>
      <c r="AA945" s="29">
        <f t="shared" si="226"/>
        <v>0</v>
      </c>
      <c r="AH945" s="25" cm="1">
        <f t="array" ref="AH945">INDEX(毎月固定!I$28:J$59,日次!$F945,2)</f>
        <v>0</v>
      </c>
      <c r="AI945" s="29">
        <f t="shared" si="212"/>
        <v>0</v>
      </c>
      <c r="AJ945" s="29">
        <f t="shared" si="213"/>
        <v>0</v>
      </c>
      <c r="AO945" s="29">
        <f t="shared" si="214"/>
        <v>0</v>
      </c>
      <c r="AP945" s="29">
        <f t="shared" si="215"/>
        <v>0</v>
      </c>
    </row>
    <row r="946" spans="1:42" x14ac:dyDescent="0.45">
      <c r="A946" s="26">
        <f t="shared" si="219"/>
        <v>944</v>
      </c>
      <c r="B946" s="24">
        <f t="shared" si="220"/>
        <v>47025</v>
      </c>
      <c r="C946" s="23">
        <f t="shared" si="216"/>
        <v>5</v>
      </c>
      <c r="D946" s="23">
        <f t="shared" si="217"/>
        <v>2028</v>
      </c>
      <c r="E946" s="23">
        <f t="shared" si="221"/>
        <v>9</v>
      </c>
      <c r="F946" s="23">
        <f t="shared" si="222"/>
        <v>29</v>
      </c>
      <c r="G946" s="23" t="str">
        <f t="shared" si="218"/>
        <v/>
      </c>
      <c r="H946" s="29">
        <f t="shared" si="223"/>
        <v>0</v>
      </c>
      <c r="N946" s="25" cm="1">
        <f t="array" ref="N946">INDEX(毎月固定!A$28:B$59,日次!$F946,2)</f>
        <v>0</v>
      </c>
      <c r="O946" s="29">
        <f t="shared" si="224"/>
        <v>0</v>
      </c>
      <c r="Y946" s="25" cm="1">
        <f t="array" ref="Y946">INDEX(毎月固定!E$28:F$59,日次!$F946,2)</f>
        <v>0</v>
      </c>
      <c r="Z946" s="29">
        <f t="shared" si="225"/>
        <v>0</v>
      </c>
      <c r="AA946" s="29">
        <f t="shared" si="226"/>
        <v>0</v>
      </c>
      <c r="AH946" s="25" cm="1">
        <f t="array" ref="AH946">INDEX(毎月固定!I$28:J$59,日次!$F946,2)</f>
        <v>0</v>
      </c>
      <c r="AI946" s="29">
        <f t="shared" si="212"/>
        <v>0</v>
      </c>
      <c r="AJ946" s="29">
        <f t="shared" si="213"/>
        <v>0</v>
      </c>
      <c r="AO946" s="29">
        <f t="shared" si="214"/>
        <v>0</v>
      </c>
      <c r="AP946" s="29">
        <f t="shared" si="215"/>
        <v>0</v>
      </c>
    </row>
    <row r="947" spans="1:42" x14ac:dyDescent="0.45">
      <c r="A947" s="26">
        <f t="shared" si="219"/>
        <v>945</v>
      </c>
      <c r="B947" s="24">
        <f t="shared" si="220"/>
        <v>47026</v>
      </c>
      <c r="C947" s="23">
        <f t="shared" si="216"/>
        <v>6</v>
      </c>
      <c r="D947" s="23">
        <f t="shared" si="217"/>
        <v>2028</v>
      </c>
      <c r="E947" s="23">
        <f t="shared" si="221"/>
        <v>9</v>
      </c>
      <c r="F947" s="23">
        <f t="shared" si="222"/>
        <v>32</v>
      </c>
      <c r="G947" s="23">
        <f t="shared" si="218"/>
        <v>1</v>
      </c>
      <c r="H947" s="29">
        <f t="shared" si="223"/>
        <v>0</v>
      </c>
      <c r="N947" s="25" cm="1">
        <f t="array" ref="N947">INDEX(毎月固定!A$28:B$59,日次!$F947,2)</f>
        <v>0</v>
      </c>
      <c r="O947" s="29">
        <f t="shared" si="224"/>
        <v>0</v>
      </c>
      <c r="Y947" s="25" cm="1">
        <f t="array" ref="Y947">INDEX(毎月固定!E$28:F$59,日次!$F947,2)</f>
        <v>0</v>
      </c>
      <c r="Z947" s="29">
        <f t="shared" si="225"/>
        <v>0</v>
      </c>
      <c r="AA947" s="29">
        <f t="shared" si="226"/>
        <v>0</v>
      </c>
      <c r="AH947" s="25" cm="1">
        <f t="array" ref="AH947">INDEX(毎月固定!I$28:J$59,日次!$F947,2)</f>
        <v>0</v>
      </c>
      <c r="AI947" s="29">
        <f t="shared" si="212"/>
        <v>0</v>
      </c>
      <c r="AJ947" s="29">
        <f t="shared" si="213"/>
        <v>0</v>
      </c>
      <c r="AO947" s="29">
        <f t="shared" si="214"/>
        <v>0</v>
      </c>
      <c r="AP947" s="29">
        <f t="shared" si="215"/>
        <v>0</v>
      </c>
    </row>
    <row r="948" spans="1:42" x14ac:dyDescent="0.45">
      <c r="A948" s="26">
        <f t="shared" si="219"/>
        <v>946</v>
      </c>
      <c r="B948" s="24">
        <f t="shared" si="220"/>
        <v>47027</v>
      </c>
      <c r="C948" s="23">
        <f t="shared" si="216"/>
        <v>7</v>
      </c>
      <c r="D948" s="23">
        <f t="shared" si="217"/>
        <v>2028</v>
      </c>
      <c r="E948" s="23">
        <f t="shared" si="221"/>
        <v>10</v>
      </c>
      <c r="F948" s="23">
        <f t="shared" si="222"/>
        <v>1</v>
      </c>
      <c r="G948" s="23" t="str">
        <f t="shared" si="218"/>
        <v/>
      </c>
      <c r="H948" s="29">
        <f t="shared" si="223"/>
        <v>0</v>
      </c>
      <c r="N948" s="25" cm="1">
        <f t="array" ref="N948">INDEX(毎月固定!A$28:B$59,日次!$F948,2)</f>
        <v>0</v>
      </c>
      <c r="O948" s="29">
        <f t="shared" si="224"/>
        <v>0</v>
      </c>
      <c r="Y948" s="25" cm="1">
        <f t="array" ref="Y948">INDEX(毎月固定!E$28:F$59,日次!$F948,2)</f>
        <v>0</v>
      </c>
      <c r="Z948" s="29">
        <f t="shared" si="225"/>
        <v>0</v>
      </c>
      <c r="AA948" s="29">
        <f t="shared" si="226"/>
        <v>0</v>
      </c>
      <c r="AH948" s="25" cm="1">
        <f t="array" ref="AH948">INDEX(毎月固定!I$28:J$59,日次!$F948,2)</f>
        <v>0</v>
      </c>
      <c r="AI948" s="29">
        <f t="shared" si="212"/>
        <v>0</v>
      </c>
      <c r="AJ948" s="29">
        <f t="shared" si="213"/>
        <v>0</v>
      </c>
      <c r="AO948" s="29">
        <f t="shared" si="214"/>
        <v>0</v>
      </c>
      <c r="AP948" s="29">
        <f t="shared" si="215"/>
        <v>0</v>
      </c>
    </row>
    <row r="949" spans="1:42" x14ac:dyDescent="0.45">
      <c r="A949" s="26">
        <f t="shared" si="219"/>
        <v>947</v>
      </c>
      <c r="B949" s="24">
        <f t="shared" si="220"/>
        <v>47028</v>
      </c>
      <c r="C949" s="23">
        <f t="shared" si="216"/>
        <v>1</v>
      </c>
      <c r="D949" s="23">
        <f t="shared" si="217"/>
        <v>2028</v>
      </c>
      <c r="E949" s="23">
        <f t="shared" si="221"/>
        <v>10</v>
      </c>
      <c r="F949" s="23">
        <f t="shared" si="222"/>
        <v>2</v>
      </c>
      <c r="G949" s="23" t="str">
        <f t="shared" si="218"/>
        <v/>
      </c>
      <c r="H949" s="29">
        <f t="shared" si="223"/>
        <v>0</v>
      </c>
      <c r="N949" s="25" cm="1">
        <f t="array" ref="N949">INDEX(毎月固定!A$28:B$59,日次!$F949,2)</f>
        <v>0</v>
      </c>
      <c r="O949" s="29">
        <f t="shared" si="224"/>
        <v>0</v>
      </c>
      <c r="Y949" s="25" cm="1">
        <f t="array" ref="Y949">INDEX(毎月固定!E$28:F$59,日次!$F949,2)</f>
        <v>0</v>
      </c>
      <c r="Z949" s="29">
        <f t="shared" si="225"/>
        <v>0</v>
      </c>
      <c r="AA949" s="29">
        <f t="shared" si="226"/>
        <v>0</v>
      </c>
      <c r="AH949" s="25" cm="1">
        <f t="array" ref="AH949">INDEX(毎月固定!I$28:J$59,日次!$F949,2)</f>
        <v>0</v>
      </c>
      <c r="AI949" s="29">
        <f t="shared" si="212"/>
        <v>0</v>
      </c>
      <c r="AJ949" s="29">
        <f t="shared" si="213"/>
        <v>0</v>
      </c>
      <c r="AO949" s="29">
        <f t="shared" si="214"/>
        <v>0</v>
      </c>
      <c r="AP949" s="29">
        <f t="shared" si="215"/>
        <v>0</v>
      </c>
    </row>
    <row r="950" spans="1:42" x14ac:dyDescent="0.45">
      <c r="A950" s="26">
        <f t="shared" si="219"/>
        <v>948</v>
      </c>
      <c r="B950" s="24">
        <f t="shared" si="220"/>
        <v>47029</v>
      </c>
      <c r="C950" s="23">
        <f t="shared" si="216"/>
        <v>2</v>
      </c>
      <c r="D950" s="23">
        <f t="shared" si="217"/>
        <v>2028</v>
      </c>
      <c r="E950" s="23">
        <f t="shared" si="221"/>
        <v>10</v>
      </c>
      <c r="F950" s="23">
        <f t="shared" si="222"/>
        <v>3</v>
      </c>
      <c r="G950" s="23" t="str">
        <f t="shared" si="218"/>
        <v/>
      </c>
      <c r="H950" s="29">
        <f t="shared" si="223"/>
        <v>0</v>
      </c>
      <c r="N950" s="25" cm="1">
        <f t="array" ref="N950">INDEX(毎月固定!A$28:B$59,日次!$F950,2)</f>
        <v>0</v>
      </c>
      <c r="O950" s="29">
        <f t="shared" si="224"/>
        <v>0</v>
      </c>
      <c r="Y950" s="25" cm="1">
        <f t="array" ref="Y950">INDEX(毎月固定!E$28:F$59,日次!$F950,2)</f>
        <v>0</v>
      </c>
      <c r="Z950" s="29">
        <f t="shared" si="225"/>
        <v>0</v>
      </c>
      <c r="AA950" s="29">
        <f t="shared" si="226"/>
        <v>0</v>
      </c>
      <c r="AH950" s="25" cm="1">
        <f t="array" ref="AH950">INDEX(毎月固定!I$28:J$59,日次!$F950,2)</f>
        <v>0</v>
      </c>
      <c r="AI950" s="29">
        <f t="shared" si="212"/>
        <v>0</v>
      </c>
      <c r="AJ950" s="29">
        <f t="shared" si="213"/>
        <v>0</v>
      </c>
      <c r="AO950" s="29">
        <f t="shared" si="214"/>
        <v>0</v>
      </c>
      <c r="AP950" s="29">
        <f t="shared" si="215"/>
        <v>0</v>
      </c>
    </row>
    <row r="951" spans="1:42" x14ac:dyDescent="0.45">
      <c r="A951" s="26">
        <f t="shared" si="219"/>
        <v>949</v>
      </c>
      <c r="B951" s="24">
        <f t="shared" si="220"/>
        <v>47030</v>
      </c>
      <c r="C951" s="23">
        <f t="shared" si="216"/>
        <v>3</v>
      </c>
      <c r="D951" s="23">
        <f t="shared" si="217"/>
        <v>2028</v>
      </c>
      <c r="E951" s="23">
        <f t="shared" si="221"/>
        <v>10</v>
      </c>
      <c r="F951" s="23">
        <f t="shared" si="222"/>
        <v>4</v>
      </c>
      <c r="G951" s="23" t="str">
        <f t="shared" si="218"/>
        <v/>
      </c>
      <c r="H951" s="29">
        <f t="shared" si="223"/>
        <v>0</v>
      </c>
      <c r="N951" s="25" cm="1">
        <f t="array" ref="N951">INDEX(毎月固定!A$28:B$59,日次!$F951,2)</f>
        <v>0</v>
      </c>
      <c r="O951" s="29">
        <f t="shared" si="224"/>
        <v>0</v>
      </c>
      <c r="Y951" s="25" cm="1">
        <f t="array" ref="Y951">INDEX(毎月固定!E$28:F$59,日次!$F951,2)</f>
        <v>0</v>
      </c>
      <c r="Z951" s="29">
        <f t="shared" si="225"/>
        <v>0</v>
      </c>
      <c r="AA951" s="29">
        <f t="shared" si="226"/>
        <v>0</v>
      </c>
      <c r="AH951" s="25" cm="1">
        <f t="array" ref="AH951">INDEX(毎月固定!I$28:J$59,日次!$F951,2)</f>
        <v>0</v>
      </c>
      <c r="AI951" s="29">
        <f t="shared" si="212"/>
        <v>0</v>
      </c>
      <c r="AJ951" s="29">
        <f t="shared" si="213"/>
        <v>0</v>
      </c>
      <c r="AO951" s="29">
        <f t="shared" si="214"/>
        <v>0</v>
      </c>
      <c r="AP951" s="29">
        <f t="shared" si="215"/>
        <v>0</v>
      </c>
    </row>
    <row r="952" spans="1:42" x14ac:dyDescent="0.45">
      <c r="A952" s="26">
        <f t="shared" si="219"/>
        <v>950</v>
      </c>
      <c r="B952" s="24">
        <f t="shared" si="220"/>
        <v>47031</v>
      </c>
      <c r="C952" s="23">
        <f t="shared" si="216"/>
        <v>4</v>
      </c>
      <c r="D952" s="23">
        <f t="shared" si="217"/>
        <v>2028</v>
      </c>
      <c r="E952" s="23">
        <f t="shared" si="221"/>
        <v>10</v>
      </c>
      <c r="F952" s="23">
        <f t="shared" si="222"/>
        <v>5</v>
      </c>
      <c r="G952" s="23" t="str">
        <f t="shared" si="218"/>
        <v/>
      </c>
      <c r="H952" s="29">
        <f t="shared" si="223"/>
        <v>0</v>
      </c>
      <c r="N952" s="25" cm="1">
        <f t="array" ref="N952">INDEX(毎月固定!A$28:B$59,日次!$F952,2)</f>
        <v>0</v>
      </c>
      <c r="O952" s="29">
        <f t="shared" si="224"/>
        <v>0</v>
      </c>
      <c r="Y952" s="25" cm="1">
        <f t="array" ref="Y952">INDEX(毎月固定!E$28:F$59,日次!$F952,2)</f>
        <v>0</v>
      </c>
      <c r="Z952" s="29">
        <f t="shared" si="225"/>
        <v>0</v>
      </c>
      <c r="AA952" s="29">
        <f t="shared" si="226"/>
        <v>0</v>
      </c>
      <c r="AH952" s="25" cm="1">
        <f t="array" ref="AH952">INDEX(毎月固定!I$28:J$59,日次!$F952,2)</f>
        <v>0</v>
      </c>
      <c r="AI952" s="29">
        <f t="shared" si="212"/>
        <v>0</v>
      </c>
      <c r="AJ952" s="29">
        <f t="shared" si="213"/>
        <v>0</v>
      </c>
      <c r="AO952" s="29">
        <f t="shared" si="214"/>
        <v>0</v>
      </c>
      <c r="AP952" s="29">
        <f t="shared" si="215"/>
        <v>0</v>
      </c>
    </row>
    <row r="953" spans="1:42" x14ac:dyDescent="0.45">
      <c r="A953" s="26">
        <f t="shared" si="219"/>
        <v>951</v>
      </c>
      <c r="B953" s="24">
        <f t="shared" si="220"/>
        <v>47032</v>
      </c>
      <c r="C953" s="23">
        <f t="shared" si="216"/>
        <v>5</v>
      </c>
      <c r="D953" s="23">
        <f t="shared" si="217"/>
        <v>2028</v>
      </c>
      <c r="E953" s="23">
        <f t="shared" si="221"/>
        <v>10</v>
      </c>
      <c r="F953" s="23">
        <f t="shared" si="222"/>
        <v>6</v>
      </c>
      <c r="G953" s="23" t="str">
        <f t="shared" si="218"/>
        <v/>
      </c>
      <c r="H953" s="29">
        <f t="shared" si="223"/>
        <v>0</v>
      </c>
      <c r="N953" s="25" cm="1">
        <f t="array" ref="N953">INDEX(毎月固定!A$28:B$59,日次!$F953,2)</f>
        <v>0</v>
      </c>
      <c r="O953" s="29">
        <f t="shared" si="224"/>
        <v>0</v>
      </c>
      <c r="Y953" s="25" cm="1">
        <f t="array" ref="Y953">INDEX(毎月固定!E$28:F$59,日次!$F953,2)</f>
        <v>0</v>
      </c>
      <c r="Z953" s="29">
        <f t="shared" si="225"/>
        <v>0</v>
      </c>
      <c r="AA953" s="29">
        <f t="shared" si="226"/>
        <v>0</v>
      </c>
      <c r="AH953" s="25" cm="1">
        <f t="array" ref="AH953">INDEX(毎月固定!I$28:J$59,日次!$F953,2)</f>
        <v>0</v>
      </c>
      <c r="AI953" s="29">
        <f t="shared" si="212"/>
        <v>0</v>
      </c>
      <c r="AJ953" s="29">
        <f t="shared" si="213"/>
        <v>0</v>
      </c>
      <c r="AO953" s="29">
        <f t="shared" si="214"/>
        <v>0</v>
      </c>
      <c r="AP953" s="29">
        <f t="shared" si="215"/>
        <v>0</v>
      </c>
    </row>
    <row r="954" spans="1:42" x14ac:dyDescent="0.45">
      <c r="A954" s="26">
        <f t="shared" si="219"/>
        <v>952</v>
      </c>
      <c r="B954" s="24">
        <f t="shared" si="220"/>
        <v>47033</v>
      </c>
      <c r="C954" s="23">
        <f t="shared" si="216"/>
        <v>6</v>
      </c>
      <c r="D954" s="23">
        <f t="shared" si="217"/>
        <v>2028</v>
      </c>
      <c r="E954" s="23">
        <f t="shared" si="221"/>
        <v>10</v>
      </c>
      <c r="F954" s="23">
        <f t="shared" si="222"/>
        <v>7</v>
      </c>
      <c r="G954" s="23" t="str">
        <f t="shared" si="218"/>
        <v/>
      </c>
      <c r="H954" s="29">
        <f t="shared" si="223"/>
        <v>0</v>
      </c>
      <c r="N954" s="25" cm="1">
        <f t="array" ref="N954">INDEX(毎月固定!A$28:B$59,日次!$F954,2)</f>
        <v>0</v>
      </c>
      <c r="O954" s="29">
        <f t="shared" si="224"/>
        <v>0</v>
      </c>
      <c r="Y954" s="25" cm="1">
        <f t="array" ref="Y954">INDEX(毎月固定!E$28:F$59,日次!$F954,2)</f>
        <v>0</v>
      </c>
      <c r="Z954" s="29">
        <f t="shared" si="225"/>
        <v>0</v>
      </c>
      <c r="AA954" s="29">
        <f t="shared" si="226"/>
        <v>0</v>
      </c>
      <c r="AH954" s="25" cm="1">
        <f t="array" ref="AH954">INDEX(毎月固定!I$28:J$59,日次!$F954,2)</f>
        <v>0</v>
      </c>
      <c r="AI954" s="29">
        <f t="shared" si="212"/>
        <v>0</v>
      </c>
      <c r="AJ954" s="29">
        <f t="shared" si="213"/>
        <v>0</v>
      </c>
      <c r="AO954" s="29">
        <f t="shared" si="214"/>
        <v>0</v>
      </c>
      <c r="AP954" s="29">
        <f t="shared" si="215"/>
        <v>0</v>
      </c>
    </row>
    <row r="955" spans="1:42" x14ac:dyDescent="0.45">
      <c r="A955" s="26">
        <f t="shared" si="219"/>
        <v>953</v>
      </c>
      <c r="B955" s="24">
        <f t="shared" si="220"/>
        <v>47034</v>
      </c>
      <c r="C955" s="23">
        <f t="shared" si="216"/>
        <v>7</v>
      </c>
      <c r="D955" s="23">
        <f t="shared" si="217"/>
        <v>2028</v>
      </c>
      <c r="E955" s="23">
        <f t="shared" si="221"/>
        <v>10</v>
      </c>
      <c r="F955" s="23">
        <f t="shared" si="222"/>
        <v>8</v>
      </c>
      <c r="G955" s="23" t="str">
        <f t="shared" si="218"/>
        <v/>
      </c>
      <c r="H955" s="29">
        <f t="shared" si="223"/>
        <v>0</v>
      </c>
      <c r="N955" s="25" cm="1">
        <f t="array" ref="N955">INDEX(毎月固定!A$28:B$59,日次!$F955,2)</f>
        <v>0</v>
      </c>
      <c r="O955" s="29">
        <f t="shared" si="224"/>
        <v>0</v>
      </c>
      <c r="Y955" s="25" cm="1">
        <f t="array" ref="Y955">INDEX(毎月固定!E$28:F$59,日次!$F955,2)</f>
        <v>0</v>
      </c>
      <c r="Z955" s="29">
        <f t="shared" si="225"/>
        <v>0</v>
      </c>
      <c r="AA955" s="29">
        <f t="shared" si="226"/>
        <v>0</v>
      </c>
      <c r="AH955" s="25" cm="1">
        <f t="array" ref="AH955">INDEX(毎月固定!I$28:J$59,日次!$F955,2)</f>
        <v>0</v>
      </c>
      <c r="AI955" s="29">
        <f t="shared" si="212"/>
        <v>0</v>
      </c>
      <c r="AJ955" s="29">
        <f t="shared" si="213"/>
        <v>0</v>
      </c>
      <c r="AO955" s="29">
        <f t="shared" si="214"/>
        <v>0</v>
      </c>
      <c r="AP955" s="29">
        <f t="shared" si="215"/>
        <v>0</v>
      </c>
    </row>
    <row r="956" spans="1:42" x14ac:dyDescent="0.45">
      <c r="A956" s="26">
        <f t="shared" si="219"/>
        <v>954</v>
      </c>
      <c r="B956" s="24">
        <f t="shared" si="220"/>
        <v>47035</v>
      </c>
      <c r="C956" s="23">
        <f t="shared" si="216"/>
        <v>1</v>
      </c>
      <c r="D956" s="23">
        <f t="shared" si="217"/>
        <v>2028</v>
      </c>
      <c r="E956" s="23">
        <f t="shared" si="221"/>
        <v>10</v>
      </c>
      <c r="F956" s="23">
        <f t="shared" si="222"/>
        <v>9</v>
      </c>
      <c r="G956" s="23" t="str">
        <f t="shared" si="218"/>
        <v/>
      </c>
      <c r="H956" s="29">
        <f t="shared" si="223"/>
        <v>0</v>
      </c>
      <c r="N956" s="25" cm="1">
        <f t="array" ref="N956">INDEX(毎月固定!A$28:B$59,日次!$F956,2)</f>
        <v>0</v>
      </c>
      <c r="O956" s="29">
        <f t="shared" si="224"/>
        <v>0</v>
      </c>
      <c r="Y956" s="25" cm="1">
        <f t="array" ref="Y956">INDEX(毎月固定!E$28:F$59,日次!$F956,2)</f>
        <v>0</v>
      </c>
      <c r="Z956" s="29">
        <f t="shared" si="225"/>
        <v>0</v>
      </c>
      <c r="AA956" s="29">
        <f t="shared" si="226"/>
        <v>0</v>
      </c>
      <c r="AH956" s="25" cm="1">
        <f t="array" ref="AH956">INDEX(毎月固定!I$28:J$59,日次!$F956,2)</f>
        <v>0</v>
      </c>
      <c r="AI956" s="29">
        <f t="shared" si="212"/>
        <v>0</v>
      </c>
      <c r="AJ956" s="29">
        <f t="shared" si="213"/>
        <v>0</v>
      </c>
      <c r="AO956" s="29">
        <f t="shared" si="214"/>
        <v>0</v>
      </c>
      <c r="AP956" s="29">
        <f t="shared" si="215"/>
        <v>0</v>
      </c>
    </row>
    <row r="957" spans="1:42" x14ac:dyDescent="0.45">
      <c r="A957" s="26">
        <f t="shared" si="219"/>
        <v>955</v>
      </c>
      <c r="B957" s="24">
        <f t="shared" si="220"/>
        <v>47036</v>
      </c>
      <c r="C957" s="23">
        <f t="shared" si="216"/>
        <v>2</v>
      </c>
      <c r="D957" s="23">
        <f t="shared" si="217"/>
        <v>2028</v>
      </c>
      <c r="E957" s="23">
        <f t="shared" si="221"/>
        <v>10</v>
      </c>
      <c r="F957" s="23">
        <f t="shared" si="222"/>
        <v>10</v>
      </c>
      <c r="G957" s="23" t="str">
        <f t="shared" si="218"/>
        <v/>
      </c>
      <c r="H957" s="29">
        <f t="shared" si="223"/>
        <v>0</v>
      </c>
      <c r="N957" s="25" cm="1">
        <f t="array" ref="N957">INDEX(毎月固定!A$28:B$59,日次!$F957,2)</f>
        <v>0</v>
      </c>
      <c r="O957" s="29">
        <f t="shared" si="224"/>
        <v>0</v>
      </c>
      <c r="Y957" s="25" cm="1">
        <f t="array" ref="Y957">INDEX(毎月固定!E$28:F$59,日次!$F957,2)</f>
        <v>0</v>
      </c>
      <c r="Z957" s="29">
        <f t="shared" si="225"/>
        <v>0</v>
      </c>
      <c r="AA957" s="29">
        <f t="shared" si="226"/>
        <v>0</v>
      </c>
      <c r="AH957" s="25" cm="1">
        <f t="array" ref="AH957">INDEX(毎月固定!I$28:J$59,日次!$F957,2)</f>
        <v>0</v>
      </c>
      <c r="AI957" s="29">
        <f t="shared" si="212"/>
        <v>0</v>
      </c>
      <c r="AJ957" s="29">
        <f t="shared" si="213"/>
        <v>0</v>
      </c>
      <c r="AO957" s="29">
        <f t="shared" si="214"/>
        <v>0</v>
      </c>
      <c r="AP957" s="29">
        <f t="shared" si="215"/>
        <v>0</v>
      </c>
    </row>
    <row r="958" spans="1:42" x14ac:dyDescent="0.45">
      <c r="A958" s="26">
        <f t="shared" si="219"/>
        <v>956</v>
      </c>
      <c r="B958" s="24">
        <f t="shared" si="220"/>
        <v>47037</v>
      </c>
      <c r="C958" s="23">
        <f t="shared" si="216"/>
        <v>3</v>
      </c>
      <c r="D958" s="23">
        <f t="shared" si="217"/>
        <v>2028</v>
      </c>
      <c r="E958" s="23">
        <f t="shared" si="221"/>
        <v>10</v>
      </c>
      <c r="F958" s="23">
        <f t="shared" si="222"/>
        <v>11</v>
      </c>
      <c r="G958" s="23" t="str">
        <f t="shared" si="218"/>
        <v/>
      </c>
      <c r="H958" s="29">
        <f t="shared" si="223"/>
        <v>0</v>
      </c>
      <c r="N958" s="25" cm="1">
        <f t="array" ref="N958">INDEX(毎月固定!A$28:B$59,日次!$F958,2)</f>
        <v>0</v>
      </c>
      <c r="O958" s="29">
        <f t="shared" si="224"/>
        <v>0</v>
      </c>
      <c r="Y958" s="25" cm="1">
        <f t="array" ref="Y958">INDEX(毎月固定!E$28:F$59,日次!$F958,2)</f>
        <v>0</v>
      </c>
      <c r="Z958" s="29">
        <f t="shared" si="225"/>
        <v>0</v>
      </c>
      <c r="AA958" s="29">
        <f t="shared" si="226"/>
        <v>0</v>
      </c>
      <c r="AH958" s="25" cm="1">
        <f t="array" ref="AH958">INDEX(毎月固定!I$28:J$59,日次!$F958,2)</f>
        <v>0</v>
      </c>
      <c r="AI958" s="29">
        <f t="shared" si="212"/>
        <v>0</v>
      </c>
      <c r="AJ958" s="29">
        <f t="shared" si="213"/>
        <v>0</v>
      </c>
      <c r="AO958" s="29">
        <f t="shared" si="214"/>
        <v>0</v>
      </c>
      <c r="AP958" s="29">
        <f t="shared" si="215"/>
        <v>0</v>
      </c>
    </row>
    <row r="959" spans="1:42" x14ac:dyDescent="0.45">
      <c r="A959" s="26">
        <f t="shared" si="219"/>
        <v>957</v>
      </c>
      <c r="B959" s="24">
        <f t="shared" si="220"/>
        <v>47038</v>
      </c>
      <c r="C959" s="23">
        <f t="shared" si="216"/>
        <v>4</v>
      </c>
      <c r="D959" s="23">
        <f t="shared" si="217"/>
        <v>2028</v>
      </c>
      <c r="E959" s="23">
        <f t="shared" si="221"/>
        <v>10</v>
      </c>
      <c r="F959" s="23">
        <f t="shared" si="222"/>
        <v>12</v>
      </c>
      <c r="G959" s="23" t="str">
        <f t="shared" si="218"/>
        <v/>
      </c>
      <c r="H959" s="29">
        <f t="shared" si="223"/>
        <v>0</v>
      </c>
      <c r="N959" s="25" cm="1">
        <f t="array" ref="N959">INDEX(毎月固定!A$28:B$59,日次!$F959,2)</f>
        <v>0</v>
      </c>
      <c r="O959" s="29">
        <f t="shared" si="224"/>
        <v>0</v>
      </c>
      <c r="Y959" s="25" cm="1">
        <f t="array" ref="Y959">INDEX(毎月固定!E$28:F$59,日次!$F959,2)</f>
        <v>0</v>
      </c>
      <c r="Z959" s="29">
        <f t="shared" si="225"/>
        <v>0</v>
      </c>
      <c r="AA959" s="29">
        <f t="shared" si="226"/>
        <v>0</v>
      </c>
      <c r="AH959" s="25" cm="1">
        <f t="array" ref="AH959">INDEX(毎月固定!I$28:J$59,日次!$F959,2)</f>
        <v>0</v>
      </c>
      <c r="AI959" s="29">
        <f t="shared" si="212"/>
        <v>0</v>
      </c>
      <c r="AJ959" s="29">
        <f t="shared" si="213"/>
        <v>0</v>
      </c>
      <c r="AO959" s="29">
        <f t="shared" si="214"/>
        <v>0</v>
      </c>
      <c r="AP959" s="29">
        <f t="shared" si="215"/>
        <v>0</v>
      </c>
    </row>
    <row r="960" spans="1:42" x14ac:dyDescent="0.45">
      <c r="A960" s="26">
        <f t="shared" si="219"/>
        <v>958</v>
      </c>
      <c r="B960" s="24">
        <f t="shared" si="220"/>
        <v>47039</v>
      </c>
      <c r="C960" s="23">
        <f t="shared" si="216"/>
        <v>5</v>
      </c>
      <c r="D960" s="23">
        <f t="shared" si="217"/>
        <v>2028</v>
      </c>
      <c r="E960" s="23">
        <f t="shared" si="221"/>
        <v>10</v>
      </c>
      <c r="F960" s="23">
        <f t="shared" si="222"/>
        <v>13</v>
      </c>
      <c r="G960" s="23" t="str">
        <f t="shared" si="218"/>
        <v/>
      </c>
      <c r="H960" s="29">
        <f t="shared" si="223"/>
        <v>0</v>
      </c>
      <c r="N960" s="25" cm="1">
        <f t="array" ref="N960">INDEX(毎月固定!A$28:B$59,日次!$F960,2)</f>
        <v>0</v>
      </c>
      <c r="O960" s="29">
        <f t="shared" si="224"/>
        <v>0</v>
      </c>
      <c r="Y960" s="25" cm="1">
        <f t="array" ref="Y960">INDEX(毎月固定!E$28:F$59,日次!$F960,2)</f>
        <v>0</v>
      </c>
      <c r="Z960" s="29">
        <f t="shared" si="225"/>
        <v>0</v>
      </c>
      <c r="AA960" s="29">
        <f t="shared" si="226"/>
        <v>0</v>
      </c>
      <c r="AH960" s="25" cm="1">
        <f t="array" ref="AH960">INDEX(毎月固定!I$28:J$59,日次!$F960,2)</f>
        <v>0</v>
      </c>
      <c r="AI960" s="29">
        <f t="shared" si="212"/>
        <v>0</v>
      </c>
      <c r="AJ960" s="29">
        <f t="shared" si="213"/>
        <v>0</v>
      </c>
      <c r="AO960" s="29">
        <f t="shared" si="214"/>
        <v>0</v>
      </c>
      <c r="AP960" s="29">
        <f t="shared" si="215"/>
        <v>0</v>
      </c>
    </row>
    <row r="961" spans="1:42" x14ac:dyDescent="0.45">
      <c r="A961" s="26">
        <f t="shared" si="219"/>
        <v>959</v>
      </c>
      <c r="B961" s="24">
        <f t="shared" si="220"/>
        <v>47040</v>
      </c>
      <c r="C961" s="23">
        <f t="shared" si="216"/>
        <v>6</v>
      </c>
      <c r="D961" s="23">
        <f t="shared" si="217"/>
        <v>2028</v>
      </c>
      <c r="E961" s="23">
        <f t="shared" si="221"/>
        <v>10</v>
      </c>
      <c r="F961" s="23">
        <f t="shared" si="222"/>
        <v>14</v>
      </c>
      <c r="G961" s="23" t="str">
        <f t="shared" si="218"/>
        <v/>
      </c>
      <c r="H961" s="29">
        <f t="shared" si="223"/>
        <v>0</v>
      </c>
      <c r="N961" s="25" cm="1">
        <f t="array" ref="N961">INDEX(毎月固定!A$28:B$59,日次!$F961,2)</f>
        <v>0</v>
      </c>
      <c r="O961" s="29">
        <f t="shared" si="224"/>
        <v>0</v>
      </c>
      <c r="Y961" s="25" cm="1">
        <f t="array" ref="Y961">INDEX(毎月固定!E$28:F$59,日次!$F961,2)</f>
        <v>0</v>
      </c>
      <c r="Z961" s="29">
        <f t="shared" si="225"/>
        <v>0</v>
      </c>
      <c r="AA961" s="29">
        <f t="shared" si="226"/>
        <v>0</v>
      </c>
      <c r="AH961" s="25" cm="1">
        <f t="array" ref="AH961">INDEX(毎月固定!I$28:J$59,日次!$F961,2)</f>
        <v>0</v>
      </c>
      <c r="AI961" s="29">
        <f t="shared" si="212"/>
        <v>0</v>
      </c>
      <c r="AJ961" s="29">
        <f t="shared" si="213"/>
        <v>0</v>
      </c>
      <c r="AO961" s="29">
        <f t="shared" si="214"/>
        <v>0</v>
      </c>
      <c r="AP961" s="29">
        <f t="shared" si="215"/>
        <v>0</v>
      </c>
    </row>
    <row r="962" spans="1:42" x14ac:dyDescent="0.45">
      <c r="A962" s="26">
        <f t="shared" si="219"/>
        <v>960</v>
      </c>
      <c r="B962" s="24">
        <f t="shared" si="220"/>
        <v>47041</v>
      </c>
      <c r="C962" s="23">
        <f t="shared" si="216"/>
        <v>7</v>
      </c>
      <c r="D962" s="23">
        <f t="shared" si="217"/>
        <v>2028</v>
      </c>
      <c r="E962" s="23">
        <f t="shared" si="221"/>
        <v>10</v>
      </c>
      <c r="F962" s="23">
        <f t="shared" si="222"/>
        <v>15</v>
      </c>
      <c r="G962" s="23" t="str">
        <f t="shared" si="218"/>
        <v/>
      </c>
      <c r="H962" s="29">
        <f t="shared" si="223"/>
        <v>0</v>
      </c>
      <c r="N962" s="25" cm="1">
        <f t="array" ref="N962">INDEX(毎月固定!A$28:B$59,日次!$F962,2)</f>
        <v>0</v>
      </c>
      <c r="O962" s="29">
        <f t="shared" si="224"/>
        <v>0</v>
      </c>
      <c r="Y962" s="25" cm="1">
        <f t="array" ref="Y962">INDEX(毎月固定!E$28:F$59,日次!$F962,2)</f>
        <v>0</v>
      </c>
      <c r="Z962" s="29">
        <f t="shared" si="225"/>
        <v>0</v>
      </c>
      <c r="AA962" s="29">
        <f t="shared" si="226"/>
        <v>0</v>
      </c>
      <c r="AH962" s="25" cm="1">
        <f t="array" ref="AH962">INDEX(毎月固定!I$28:J$59,日次!$F962,2)</f>
        <v>0</v>
      </c>
      <c r="AI962" s="29">
        <f t="shared" si="212"/>
        <v>0</v>
      </c>
      <c r="AJ962" s="29">
        <f t="shared" si="213"/>
        <v>0</v>
      </c>
      <c r="AO962" s="29">
        <f t="shared" si="214"/>
        <v>0</v>
      </c>
      <c r="AP962" s="29">
        <f t="shared" si="215"/>
        <v>0</v>
      </c>
    </row>
    <row r="963" spans="1:42" x14ac:dyDescent="0.45">
      <c r="A963" s="26">
        <f t="shared" si="219"/>
        <v>961</v>
      </c>
      <c r="B963" s="24">
        <f t="shared" si="220"/>
        <v>47042</v>
      </c>
      <c r="C963" s="23">
        <f t="shared" si="216"/>
        <v>1</v>
      </c>
      <c r="D963" s="23">
        <f t="shared" si="217"/>
        <v>2028</v>
      </c>
      <c r="E963" s="23">
        <f t="shared" si="221"/>
        <v>10</v>
      </c>
      <c r="F963" s="23">
        <f t="shared" si="222"/>
        <v>16</v>
      </c>
      <c r="G963" s="23" t="str">
        <f t="shared" si="218"/>
        <v/>
      </c>
      <c r="H963" s="29">
        <f t="shared" si="223"/>
        <v>0</v>
      </c>
      <c r="N963" s="25" cm="1">
        <f t="array" ref="N963">INDEX(毎月固定!A$28:B$59,日次!$F963,2)</f>
        <v>0</v>
      </c>
      <c r="O963" s="29">
        <f t="shared" si="224"/>
        <v>0</v>
      </c>
      <c r="Y963" s="25" cm="1">
        <f t="array" ref="Y963">INDEX(毎月固定!E$28:F$59,日次!$F963,2)</f>
        <v>0</v>
      </c>
      <c r="Z963" s="29">
        <f t="shared" si="225"/>
        <v>0</v>
      </c>
      <c r="AA963" s="29">
        <f t="shared" si="226"/>
        <v>0</v>
      </c>
      <c r="AH963" s="25" cm="1">
        <f t="array" ref="AH963">INDEX(毎月固定!I$28:J$59,日次!$F963,2)</f>
        <v>0</v>
      </c>
      <c r="AI963" s="29">
        <f t="shared" ref="AI963:AI1026" si="227">SUM(AB963,AD963,-AF963,-AH963)</f>
        <v>0</v>
      </c>
      <c r="AJ963" s="29">
        <f t="shared" ref="AJ963:AJ1026" si="228">AA963+AI963</f>
        <v>0</v>
      </c>
      <c r="AO963" s="29">
        <f t="shared" si="214"/>
        <v>0</v>
      </c>
      <c r="AP963" s="29">
        <f t="shared" si="215"/>
        <v>0</v>
      </c>
    </row>
    <row r="964" spans="1:42" x14ac:dyDescent="0.45">
      <c r="A964" s="26">
        <f t="shared" si="219"/>
        <v>962</v>
      </c>
      <c r="B964" s="24">
        <f t="shared" si="220"/>
        <v>47043</v>
      </c>
      <c r="C964" s="23">
        <f t="shared" si="216"/>
        <v>2</v>
      </c>
      <c r="D964" s="23">
        <f t="shared" si="217"/>
        <v>2028</v>
      </c>
      <c r="E964" s="23">
        <f t="shared" si="221"/>
        <v>10</v>
      </c>
      <c r="F964" s="23">
        <f t="shared" si="222"/>
        <v>17</v>
      </c>
      <c r="G964" s="23" t="str">
        <f t="shared" si="218"/>
        <v/>
      </c>
      <c r="H964" s="29">
        <f t="shared" si="223"/>
        <v>0</v>
      </c>
      <c r="N964" s="25" cm="1">
        <f t="array" ref="N964">INDEX(毎月固定!A$28:B$59,日次!$F964,2)</f>
        <v>0</v>
      </c>
      <c r="O964" s="29">
        <f t="shared" si="224"/>
        <v>0</v>
      </c>
      <c r="Y964" s="25" cm="1">
        <f t="array" ref="Y964">INDEX(毎月固定!E$28:F$59,日次!$F964,2)</f>
        <v>0</v>
      </c>
      <c r="Z964" s="29">
        <f t="shared" si="225"/>
        <v>0</v>
      </c>
      <c r="AA964" s="29">
        <f t="shared" si="226"/>
        <v>0</v>
      </c>
      <c r="AH964" s="25" cm="1">
        <f t="array" ref="AH964">INDEX(毎月固定!I$28:J$59,日次!$F964,2)</f>
        <v>0</v>
      </c>
      <c r="AI964" s="29">
        <f t="shared" si="227"/>
        <v>0</v>
      </c>
      <c r="AJ964" s="29">
        <f t="shared" si="228"/>
        <v>0</v>
      </c>
      <c r="AO964" s="29">
        <f t="shared" si="214"/>
        <v>0</v>
      </c>
      <c r="AP964" s="29">
        <f t="shared" si="215"/>
        <v>0</v>
      </c>
    </row>
    <row r="965" spans="1:42" x14ac:dyDescent="0.45">
      <c r="A965" s="26">
        <f t="shared" si="219"/>
        <v>963</v>
      </c>
      <c r="B965" s="24">
        <f t="shared" si="220"/>
        <v>47044</v>
      </c>
      <c r="C965" s="23">
        <f t="shared" si="216"/>
        <v>3</v>
      </c>
      <c r="D965" s="23">
        <f t="shared" si="217"/>
        <v>2028</v>
      </c>
      <c r="E965" s="23">
        <f t="shared" si="221"/>
        <v>10</v>
      </c>
      <c r="F965" s="23">
        <f t="shared" si="222"/>
        <v>18</v>
      </c>
      <c r="G965" s="23" t="str">
        <f t="shared" si="218"/>
        <v/>
      </c>
      <c r="H965" s="29">
        <f t="shared" si="223"/>
        <v>0</v>
      </c>
      <c r="N965" s="25" cm="1">
        <f t="array" ref="N965">INDEX(毎月固定!A$28:B$59,日次!$F965,2)</f>
        <v>0</v>
      </c>
      <c r="O965" s="29">
        <f t="shared" si="224"/>
        <v>0</v>
      </c>
      <c r="Y965" s="25" cm="1">
        <f t="array" ref="Y965">INDEX(毎月固定!E$28:F$59,日次!$F965,2)</f>
        <v>0</v>
      </c>
      <c r="Z965" s="29">
        <f t="shared" si="225"/>
        <v>0</v>
      </c>
      <c r="AA965" s="29">
        <f t="shared" si="226"/>
        <v>0</v>
      </c>
      <c r="AH965" s="25" cm="1">
        <f t="array" ref="AH965">INDEX(毎月固定!I$28:J$59,日次!$F965,2)</f>
        <v>0</v>
      </c>
      <c r="AI965" s="29">
        <f t="shared" si="227"/>
        <v>0</v>
      </c>
      <c r="AJ965" s="29">
        <f t="shared" si="228"/>
        <v>0</v>
      </c>
      <c r="AO965" s="29">
        <f t="shared" ref="AO965:AO1028" si="229">AO964+AK965-AM965</f>
        <v>0</v>
      </c>
      <c r="AP965" s="29">
        <f t="shared" ref="AP965:AP1028" si="230">AP964+AL965-AN965</f>
        <v>0</v>
      </c>
    </row>
    <row r="966" spans="1:42" x14ac:dyDescent="0.45">
      <c r="A966" s="26">
        <f t="shared" si="219"/>
        <v>964</v>
      </c>
      <c r="B966" s="24">
        <f t="shared" si="220"/>
        <v>47045</v>
      </c>
      <c r="C966" s="23">
        <f t="shared" si="216"/>
        <v>4</v>
      </c>
      <c r="D966" s="23">
        <f t="shared" si="217"/>
        <v>2028</v>
      </c>
      <c r="E966" s="23">
        <f t="shared" si="221"/>
        <v>10</v>
      </c>
      <c r="F966" s="23">
        <f t="shared" si="222"/>
        <v>19</v>
      </c>
      <c r="G966" s="23" t="str">
        <f t="shared" si="218"/>
        <v/>
      </c>
      <c r="H966" s="29">
        <f t="shared" si="223"/>
        <v>0</v>
      </c>
      <c r="N966" s="25" cm="1">
        <f t="array" ref="N966">INDEX(毎月固定!A$28:B$59,日次!$F966,2)</f>
        <v>0</v>
      </c>
      <c r="O966" s="29">
        <f t="shared" si="224"/>
        <v>0</v>
      </c>
      <c r="Y966" s="25" cm="1">
        <f t="array" ref="Y966">INDEX(毎月固定!E$28:F$59,日次!$F966,2)</f>
        <v>0</v>
      </c>
      <c r="Z966" s="29">
        <f t="shared" si="225"/>
        <v>0</v>
      </c>
      <c r="AA966" s="29">
        <f t="shared" si="226"/>
        <v>0</v>
      </c>
      <c r="AH966" s="25" cm="1">
        <f t="array" ref="AH966">INDEX(毎月固定!I$28:J$59,日次!$F966,2)</f>
        <v>0</v>
      </c>
      <c r="AI966" s="29">
        <f t="shared" si="227"/>
        <v>0</v>
      </c>
      <c r="AJ966" s="29">
        <f t="shared" si="228"/>
        <v>0</v>
      </c>
      <c r="AO966" s="29">
        <f t="shared" si="229"/>
        <v>0</v>
      </c>
      <c r="AP966" s="29">
        <f t="shared" si="230"/>
        <v>0</v>
      </c>
    </row>
    <row r="967" spans="1:42" x14ac:dyDescent="0.45">
      <c r="A967" s="26">
        <f t="shared" si="219"/>
        <v>965</v>
      </c>
      <c r="B967" s="24">
        <f t="shared" si="220"/>
        <v>47046</v>
      </c>
      <c r="C967" s="23">
        <f t="shared" si="216"/>
        <v>5</v>
      </c>
      <c r="D967" s="23">
        <f t="shared" si="217"/>
        <v>2028</v>
      </c>
      <c r="E967" s="23">
        <f t="shared" si="221"/>
        <v>10</v>
      </c>
      <c r="F967" s="23">
        <f t="shared" si="222"/>
        <v>20</v>
      </c>
      <c r="G967" s="23" t="str">
        <f t="shared" si="218"/>
        <v/>
      </c>
      <c r="H967" s="29">
        <f t="shared" si="223"/>
        <v>0</v>
      </c>
      <c r="N967" s="25" cm="1">
        <f t="array" ref="N967">INDEX(毎月固定!A$28:B$59,日次!$F967,2)</f>
        <v>0</v>
      </c>
      <c r="O967" s="29">
        <f t="shared" si="224"/>
        <v>0</v>
      </c>
      <c r="Y967" s="25" cm="1">
        <f t="array" ref="Y967">INDEX(毎月固定!E$28:F$59,日次!$F967,2)</f>
        <v>0</v>
      </c>
      <c r="Z967" s="29">
        <f t="shared" si="225"/>
        <v>0</v>
      </c>
      <c r="AA967" s="29">
        <f t="shared" si="226"/>
        <v>0</v>
      </c>
      <c r="AH967" s="25" cm="1">
        <f t="array" ref="AH967">INDEX(毎月固定!I$28:J$59,日次!$F967,2)</f>
        <v>0</v>
      </c>
      <c r="AI967" s="29">
        <f t="shared" si="227"/>
        <v>0</v>
      </c>
      <c r="AJ967" s="29">
        <f t="shared" si="228"/>
        <v>0</v>
      </c>
      <c r="AO967" s="29">
        <f t="shared" si="229"/>
        <v>0</v>
      </c>
      <c r="AP967" s="29">
        <f t="shared" si="230"/>
        <v>0</v>
      </c>
    </row>
    <row r="968" spans="1:42" x14ac:dyDescent="0.45">
      <c r="A968" s="26">
        <f t="shared" si="219"/>
        <v>966</v>
      </c>
      <c r="B968" s="24">
        <f t="shared" si="220"/>
        <v>47047</v>
      </c>
      <c r="C968" s="23">
        <f t="shared" si="216"/>
        <v>6</v>
      </c>
      <c r="D968" s="23">
        <f t="shared" si="217"/>
        <v>2028</v>
      </c>
      <c r="E968" s="23">
        <f t="shared" si="221"/>
        <v>10</v>
      </c>
      <c r="F968" s="23">
        <f t="shared" si="222"/>
        <v>21</v>
      </c>
      <c r="G968" s="23" t="str">
        <f t="shared" si="218"/>
        <v/>
      </c>
      <c r="H968" s="29">
        <f t="shared" si="223"/>
        <v>0</v>
      </c>
      <c r="N968" s="25" cm="1">
        <f t="array" ref="N968">INDEX(毎月固定!A$28:B$59,日次!$F968,2)</f>
        <v>0</v>
      </c>
      <c r="O968" s="29">
        <f t="shared" si="224"/>
        <v>0</v>
      </c>
      <c r="Y968" s="25" cm="1">
        <f t="array" ref="Y968">INDEX(毎月固定!E$28:F$59,日次!$F968,2)</f>
        <v>0</v>
      </c>
      <c r="Z968" s="29">
        <f t="shared" si="225"/>
        <v>0</v>
      </c>
      <c r="AA968" s="29">
        <f t="shared" si="226"/>
        <v>0</v>
      </c>
      <c r="AH968" s="25" cm="1">
        <f t="array" ref="AH968">INDEX(毎月固定!I$28:J$59,日次!$F968,2)</f>
        <v>0</v>
      </c>
      <c r="AI968" s="29">
        <f t="shared" si="227"/>
        <v>0</v>
      </c>
      <c r="AJ968" s="29">
        <f t="shared" si="228"/>
        <v>0</v>
      </c>
      <c r="AO968" s="29">
        <f t="shared" si="229"/>
        <v>0</v>
      </c>
      <c r="AP968" s="29">
        <f t="shared" si="230"/>
        <v>0</v>
      </c>
    </row>
    <row r="969" spans="1:42" x14ac:dyDescent="0.45">
      <c r="A969" s="26">
        <f t="shared" si="219"/>
        <v>967</v>
      </c>
      <c r="B969" s="24">
        <f t="shared" si="220"/>
        <v>47048</v>
      </c>
      <c r="C969" s="23">
        <f t="shared" si="216"/>
        <v>7</v>
      </c>
      <c r="D969" s="23">
        <f t="shared" si="217"/>
        <v>2028</v>
      </c>
      <c r="E969" s="23">
        <f t="shared" si="221"/>
        <v>10</v>
      </c>
      <c r="F969" s="23">
        <f t="shared" si="222"/>
        <v>22</v>
      </c>
      <c r="G969" s="23" t="str">
        <f t="shared" si="218"/>
        <v/>
      </c>
      <c r="H969" s="29">
        <f t="shared" si="223"/>
        <v>0</v>
      </c>
      <c r="N969" s="25" cm="1">
        <f t="array" ref="N969">INDEX(毎月固定!A$28:B$59,日次!$F969,2)</f>
        <v>0</v>
      </c>
      <c r="O969" s="29">
        <f t="shared" si="224"/>
        <v>0</v>
      </c>
      <c r="Y969" s="25" cm="1">
        <f t="array" ref="Y969">INDEX(毎月固定!E$28:F$59,日次!$F969,2)</f>
        <v>0</v>
      </c>
      <c r="Z969" s="29">
        <f t="shared" si="225"/>
        <v>0</v>
      </c>
      <c r="AA969" s="29">
        <f t="shared" si="226"/>
        <v>0</v>
      </c>
      <c r="AH969" s="25" cm="1">
        <f t="array" ref="AH969">INDEX(毎月固定!I$28:J$59,日次!$F969,2)</f>
        <v>0</v>
      </c>
      <c r="AI969" s="29">
        <f t="shared" si="227"/>
        <v>0</v>
      </c>
      <c r="AJ969" s="29">
        <f t="shared" si="228"/>
        <v>0</v>
      </c>
      <c r="AO969" s="29">
        <f t="shared" si="229"/>
        <v>0</v>
      </c>
      <c r="AP969" s="29">
        <f t="shared" si="230"/>
        <v>0</v>
      </c>
    </row>
    <row r="970" spans="1:42" x14ac:dyDescent="0.45">
      <c r="A970" s="26">
        <f t="shared" si="219"/>
        <v>968</v>
      </c>
      <c r="B970" s="24">
        <f t="shared" si="220"/>
        <v>47049</v>
      </c>
      <c r="C970" s="23">
        <f t="shared" si="216"/>
        <v>1</v>
      </c>
      <c r="D970" s="23">
        <f t="shared" si="217"/>
        <v>2028</v>
      </c>
      <c r="E970" s="23">
        <f t="shared" si="221"/>
        <v>10</v>
      </c>
      <c r="F970" s="23">
        <f t="shared" si="222"/>
        <v>23</v>
      </c>
      <c r="G970" s="23" t="str">
        <f t="shared" si="218"/>
        <v/>
      </c>
      <c r="H970" s="29">
        <f t="shared" si="223"/>
        <v>0</v>
      </c>
      <c r="N970" s="25" cm="1">
        <f t="array" ref="N970">INDEX(毎月固定!A$28:B$59,日次!$F970,2)</f>
        <v>0</v>
      </c>
      <c r="O970" s="29">
        <f t="shared" si="224"/>
        <v>0</v>
      </c>
      <c r="Y970" s="25" cm="1">
        <f t="array" ref="Y970">INDEX(毎月固定!E$28:F$59,日次!$F970,2)</f>
        <v>0</v>
      </c>
      <c r="Z970" s="29">
        <f t="shared" si="225"/>
        <v>0</v>
      </c>
      <c r="AA970" s="29">
        <f t="shared" si="226"/>
        <v>0</v>
      </c>
      <c r="AH970" s="25" cm="1">
        <f t="array" ref="AH970">INDEX(毎月固定!I$28:J$59,日次!$F970,2)</f>
        <v>0</v>
      </c>
      <c r="AI970" s="29">
        <f t="shared" si="227"/>
        <v>0</v>
      </c>
      <c r="AJ970" s="29">
        <f t="shared" si="228"/>
        <v>0</v>
      </c>
      <c r="AO970" s="29">
        <f t="shared" si="229"/>
        <v>0</v>
      </c>
      <c r="AP970" s="29">
        <f t="shared" si="230"/>
        <v>0</v>
      </c>
    </row>
    <row r="971" spans="1:42" x14ac:dyDescent="0.45">
      <c r="A971" s="26">
        <f t="shared" si="219"/>
        <v>969</v>
      </c>
      <c r="B971" s="24">
        <f t="shared" si="220"/>
        <v>47050</v>
      </c>
      <c r="C971" s="23">
        <f t="shared" si="216"/>
        <v>2</v>
      </c>
      <c r="D971" s="23">
        <f t="shared" si="217"/>
        <v>2028</v>
      </c>
      <c r="E971" s="23">
        <f t="shared" si="221"/>
        <v>10</v>
      </c>
      <c r="F971" s="23">
        <f t="shared" si="222"/>
        <v>24</v>
      </c>
      <c r="G971" s="23" t="str">
        <f t="shared" si="218"/>
        <v/>
      </c>
      <c r="H971" s="29">
        <f t="shared" si="223"/>
        <v>0</v>
      </c>
      <c r="N971" s="25" cm="1">
        <f t="array" ref="N971">INDEX(毎月固定!A$28:B$59,日次!$F971,2)</f>
        <v>0</v>
      </c>
      <c r="O971" s="29">
        <f t="shared" si="224"/>
        <v>0</v>
      </c>
      <c r="Y971" s="25" cm="1">
        <f t="array" ref="Y971">INDEX(毎月固定!E$28:F$59,日次!$F971,2)</f>
        <v>0</v>
      </c>
      <c r="Z971" s="29">
        <f t="shared" si="225"/>
        <v>0</v>
      </c>
      <c r="AA971" s="29">
        <f t="shared" si="226"/>
        <v>0</v>
      </c>
      <c r="AH971" s="25" cm="1">
        <f t="array" ref="AH971">INDEX(毎月固定!I$28:J$59,日次!$F971,2)</f>
        <v>0</v>
      </c>
      <c r="AI971" s="29">
        <f t="shared" si="227"/>
        <v>0</v>
      </c>
      <c r="AJ971" s="29">
        <f t="shared" si="228"/>
        <v>0</v>
      </c>
      <c r="AO971" s="29">
        <f t="shared" si="229"/>
        <v>0</v>
      </c>
      <c r="AP971" s="29">
        <f t="shared" si="230"/>
        <v>0</v>
      </c>
    </row>
    <row r="972" spans="1:42" x14ac:dyDescent="0.45">
      <c r="A972" s="26">
        <f t="shared" si="219"/>
        <v>970</v>
      </c>
      <c r="B972" s="24">
        <f t="shared" si="220"/>
        <v>47051</v>
      </c>
      <c r="C972" s="23">
        <f t="shared" si="216"/>
        <v>3</v>
      </c>
      <c r="D972" s="23">
        <f t="shared" si="217"/>
        <v>2028</v>
      </c>
      <c r="E972" s="23">
        <f t="shared" si="221"/>
        <v>10</v>
      </c>
      <c r="F972" s="23">
        <f t="shared" si="222"/>
        <v>25</v>
      </c>
      <c r="G972" s="23" t="str">
        <f t="shared" si="218"/>
        <v/>
      </c>
      <c r="H972" s="29">
        <f t="shared" si="223"/>
        <v>0</v>
      </c>
      <c r="N972" s="25" cm="1">
        <f t="array" ref="N972">INDEX(毎月固定!A$28:B$59,日次!$F972,2)</f>
        <v>0</v>
      </c>
      <c r="O972" s="29">
        <f t="shared" si="224"/>
        <v>0</v>
      </c>
      <c r="Y972" s="25" cm="1">
        <f t="array" ref="Y972">INDEX(毎月固定!E$28:F$59,日次!$F972,2)</f>
        <v>0</v>
      </c>
      <c r="Z972" s="29">
        <f t="shared" si="225"/>
        <v>0</v>
      </c>
      <c r="AA972" s="29">
        <f t="shared" si="226"/>
        <v>0</v>
      </c>
      <c r="AH972" s="25" cm="1">
        <f t="array" ref="AH972">INDEX(毎月固定!I$28:J$59,日次!$F972,2)</f>
        <v>0</v>
      </c>
      <c r="AI972" s="29">
        <f t="shared" si="227"/>
        <v>0</v>
      </c>
      <c r="AJ972" s="29">
        <f t="shared" si="228"/>
        <v>0</v>
      </c>
      <c r="AO972" s="29">
        <f t="shared" si="229"/>
        <v>0</v>
      </c>
      <c r="AP972" s="29">
        <f t="shared" si="230"/>
        <v>0</v>
      </c>
    </row>
    <row r="973" spans="1:42" x14ac:dyDescent="0.45">
      <c r="A973" s="26">
        <f t="shared" si="219"/>
        <v>971</v>
      </c>
      <c r="B973" s="24">
        <f t="shared" si="220"/>
        <v>47052</v>
      </c>
      <c r="C973" s="23">
        <f t="shared" si="216"/>
        <v>4</v>
      </c>
      <c r="D973" s="23">
        <f t="shared" si="217"/>
        <v>2028</v>
      </c>
      <c r="E973" s="23">
        <f t="shared" si="221"/>
        <v>10</v>
      </c>
      <c r="F973" s="23">
        <f t="shared" si="222"/>
        <v>26</v>
      </c>
      <c r="G973" s="23" t="str">
        <f t="shared" si="218"/>
        <v/>
      </c>
      <c r="H973" s="29">
        <f t="shared" si="223"/>
        <v>0</v>
      </c>
      <c r="N973" s="25" cm="1">
        <f t="array" ref="N973">INDEX(毎月固定!A$28:B$59,日次!$F973,2)</f>
        <v>0</v>
      </c>
      <c r="O973" s="29">
        <f t="shared" si="224"/>
        <v>0</v>
      </c>
      <c r="Y973" s="25" cm="1">
        <f t="array" ref="Y973">INDEX(毎月固定!E$28:F$59,日次!$F973,2)</f>
        <v>0</v>
      </c>
      <c r="Z973" s="29">
        <f t="shared" si="225"/>
        <v>0</v>
      </c>
      <c r="AA973" s="29">
        <f t="shared" si="226"/>
        <v>0</v>
      </c>
      <c r="AH973" s="25" cm="1">
        <f t="array" ref="AH973">INDEX(毎月固定!I$28:J$59,日次!$F973,2)</f>
        <v>0</v>
      </c>
      <c r="AI973" s="29">
        <f t="shared" si="227"/>
        <v>0</v>
      </c>
      <c r="AJ973" s="29">
        <f t="shared" si="228"/>
        <v>0</v>
      </c>
      <c r="AO973" s="29">
        <f t="shared" si="229"/>
        <v>0</v>
      </c>
      <c r="AP973" s="29">
        <f t="shared" si="230"/>
        <v>0</v>
      </c>
    </row>
    <row r="974" spans="1:42" x14ac:dyDescent="0.45">
      <c r="A974" s="26">
        <f t="shared" si="219"/>
        <v>972</v>
      </c>
      <c r="B974" s="24">
        <f t="shared" si="220"/>
        <v>47053</v>
      </c>
      <c r="C974" s="23">
        <f t="shared" si="216"/>
        <v>5</v>
      </c>
      <c r="D974" s="23">
        <f t="shared" si="217"/>
        <v>2028</v>
      </c>
      <c r="E974" s="23">
        <f t="shared" si="221"/>
        <v>10</v>
      </c>
      <c r="F974" s="23">
        <f t="shared" si="222"/>
        <v>27</v>
      </c>
      <c r="G974" s="23" t="str">
        <f t="shared" si="218"/>
        <v/>
      </c>
      <c r="H974" s="29">
        <f t="shared" si="223"/>
        <v>0</v>
      </c>
      <c r="N974" s="25" cm="1">
        <f t="array" ref="N974">INDEX(毎月固定!A$28:B$59,日次!$F974,2)</f>
        <v>0</v>
      </c>
      <c r="O974" s="29">
        <f t="shared" si="224"/>
        <v>0</v>
      </c>
      <c r="Y974" s="25" cm="1">
        <f t="array" ref="Y974">INDEX(毎月固定!E$28:F$59,日次!$F974,2)</f>
        <v>0</v>
      </c>
      <c r="Z974" s="29">
        <f t="shared" si="225"/>
        <v>0</v>
      </c>
      <c r="AA974" s="29">
        <f t="shared" si="226"/>
        <v>0</v>
      </c>
      <c r="AH974" s="25" cm="1">
        <f t="array" ref="AH974">INDEX(毎月固定!I$28:J$59,日次!$F974,2)</f>
        <v>0</v>
      </c>
      <c r="AI974" s="29">
        <f t="shared" si="227"/>
        <v>0</v>
      </c>
      <c r="AJ974" s="29">
        <f t="shared" si="228"/>
        <v>0</v>
      </c>
      <c r="AO974" s="29">
        <f t="shared" si="229"/>
        <v>0</v>
      </c>
      <c r="AP974" s="29">
        <f t="shared" si="230"/>
        <v>0</v>
      </c>
    </row>
    <row r="975" spans="1:42" x14ac:dyDescent="0.45">
      <c r="A975" s="26">
        <f t="shared" si="219"/>
        <v>973</v>
      </c>
      <c r="B975" s="24">
        <f t="shared" si="220"/>
        <v>47054</v>
      </c>
      <c r="C975" s="23">
        <f t="shared" si="216"/>
        <v>6</v>
      </c>
      <c r="D975" s="23">
        <f t="shared" si="217"/>
        <v>2028</v>
      </c>
      <c r="E975" s="23">
        <f t="shared" si="221"/>
        <v>10</v>
      </c>
      <c r="F975" s="23">
        <f t="shared" si="222"/>
        <v>28</v>
      </c>
      <c r="G975" s="23" t="str">
        <f t="shared" si="218"/>
        <v/>
      </c>
      <c r="H975" s="29">
        <f t="shared" si="223"/>
        <v>0</v>
      </c>
      <c r="N975" s="25" cm="1">
        <f t="array" ref="N975">INDEX(毎月固定!A$28:B$59,日次!$F975,2)</f>
        <v>0</v>
      </c>
      <c r="O975" s="29">
        <f t="shared" si="224"/>
        <v>0</v>
      </c>
      <c r="Y975" s="25" cm="1">
        <f t="array" ref="Y975">INDEX(毎月固定!E$28:F$59,日次!$F975,2)</f>
        <v>0</v>
      </c>
      <c r="Z975" s="29">
        <f t="shared" si="225"/>
        <v>0</v>
      </c>
      <c r="AA975" s="29">
        <f t="shared" si="226"/>
        <v>0</v>
      </c>
      <c r="AH975" s="25" cm="1">
        <f t="array" ref="AH975">INDEX(毎月固定!I$28:J$59,日次!$F975,2)</f>
        <v>0</v>
      </c>
      <c r="AI975" s="29">
        <f t="shared" si="227"/>
        <v>0</v>
      </c>
      <c r="AJ975" s="29">
        <f t="shared" si="228"/>
        <v>0</v>
      </c>
      <c r="AO975" s="29">
        <f t="shared" si="229"/>
        <v>0</v>
      </c>
      <c r="AP975" s="29">
        <f t="shared" si="230"/>
        <v>0</v>
      </c>
    </row>
    <row r="976" spans="1:42" x14ac:dyDescent="0.45">
      <c r="A976" s="26">
        <f t="shared" si="219"/>
        <v>974</v>
      </c>
      <c r="B976" s="24">
        <f t="shared" si="220"/>
        <v>47055</v>
      </c>
      <c r="C976" s="23">
        <f t="shared" si="216"/>
        <v>7</v>
      </c>
      <c r="D976" s="23">
        <f t="shared" si="217"/>
        <v>2028</v>
      </c>
      <c r="E976" s="23">
        <f t="shared" si="221"/>
        <v>10</v>
      </c>
      <c r="F976" s="23">
        <f t="shared" si="222"/>
        <v>29</v>
      </c>
      <c r="G976" s="23" t="str">
        <f t="shared" si="218"/>
        <v/>
      </c>
      <c r="H976" s="29">
        <f t="shared" si="223"/>
        <v>0</v>
      </c>
      <c r="N976" s="25" cm="1">
        <f t="array" ref="N976">INDEX(毎月固定!A$28:B$59,日次!$F976,2)</f>
        <v>0</v>
      </c>
      <c r="O976" s="29">
        <f t="shared" si="224"/>
        <v>0</v>
      </c>
      <c r="Y976" s="25" cm="1">
        <f t="array" ref="Y976">INDEX(毎月固定!E$28:F$59,日次!$F976,2)</f>
        <v>0</v>
      </c>
      <c r="Z976" s="29">
        <f t="shared" si="225"/>
        <v>0</v>
      </c>
      <c r="AA976" s="29">
        <f t="shared" si="226"/>
        <v>0</v>
      </c>
      <c r="AH976" s="25" cm="1">
        <f t="array" ref="AH976">INDEX(毎月固定!I$28:J$59,日次!$F976,2)</f>
        <v>0</v>
      </c>
      <c r="AI976" s="29">
        <f t="shared" si="227"/>
        <v>0</v>
      </c>
      <c r="AJ976" s="29">
        <f t="shared" si="228"/>
        <v>0</v>
      </c>
      <c r="AO976" s="29">
        <f t="shared" si="229"/>
        <v>0</v>
      </c>
      <c r="AP976" s="29">
        <f t="shared" si="230"/>
        <v>0</v>
      </c>
    </row>
    <row r="977" spans="1:42" x14ac:dyDescent="0.45">
      <c r="A977" s="26">
        <f t="shared" si="219"/>
        <v>975</v>
      </c>
      <c r="B977" s="24">
        <f t="shared" si="220"/>
        <v>47056</v>
      </c>
      <c r="C977" s="23">
        <f t="shared" si="216"/>
        <v>1</v>
      </c>
      <c r="D977" s="23">
        <f t="shared" si="217"/>
        <v>2028</v>
      </c>
      <c r="E977" s="23">
        <f t="shared" si="221"/>
        <v>10</v>
      </c>
      <c r="F977" s="23">
        <f t="shared" si="222"/>
        <v>30</v>
      </c>
      <c r="G977" s="23" t="str">
        <f t="shared" si="218"/>
        <v/>
      </c>
      <c r="H977" s="29">
        <f t="shared" si="223"/>
        <v>0</v>
      </c>
      <c r="N977" s="25" cm="1">
        <f t="array" ref="N977">INDEX(毎月固定!A$28:B$59,日次!$F977,2)</f>
        <v>0</v>
      </c>
      <c r="O977" s="29">
        <f t="shared" si="224"/>
        <v>0</v>
      </c>
      <c r="Y977" s="25" cm="1">
        <f t="array" ref="Y977">INDEX(毎月固定!E$28:F$59,日次!$F977,2)</f>
        <v>0</v>
      </c>
      <c r="Z977" s="29">
        <f t="shared" si="225"/>
        <v>0</v>
      </c>
      <c r="AA977" s="29">
        <f t="shared" si="226"/>
        <v>0</v>
      </c>
      <c r="AH977" s="25" cm="1">
        <f t="array" ref="AH977">INDEX(毎月固定!I$28:J$59,日次!$F977,2)</f>
        <v>0</v>
      </c>
      <c r="AI977" s="29">
        <f t="shared" si="227"/>
        <v>0</v>
      </c>
      <c r="AJ977" s="29">
        <f t="shared" si="228"/>
        <v>0</v>
      </c>
      <c r="AO977" s="29">
        <f t="shared" si="229"/>
        <v>0</v>
      </c>
      <c r="AP977" s="29">
        <f t="shared" si="230"/>
        <v>0</v>
      </c>
    </row>
    <row r="978" spans="1:42" x14ac:dyDescent="0.45">
      <c r="A978" s="26">
        <f t="shared" si="219"/>
        <v>976</v>
      </c>
      <c r="B978" s="24">
        <f t="shared" si="220"/>
        <v>47057</v>
      </c>
      <c r="C978" s="23">
        <f t="shared" si="216"/>
        <v>2</v>
      </c>
      <c r="D978" s="23">
        <f t="shared" si="217"/>
        <v>2028</v>
      </c>
      <c r="E978" s="23">
        <f t="shared" si="221"/>
        <v>10</v>
      </c>
      <c r="F978" s="23">
        <f t="shared" si="222"/>
        <v>32</v>
      </c>
      <c r="G978" s="23">
        <f t="shared" si="218"/>
        <v>1</v>
      </c>
      <c r="H978" s="29">
        <f t="shared" si="223"/>
        <v>0</v>
      </c>
      <c r="N978" s="25" cm="1">
        <f t="array" ref="N978">INDEX(毎月固定!A$28:B$59,日次!$F978,2)</f>
        <v>0</v>
      </c>
      <c r="O978" s="29">
        <f t="shared" si="224"/>
        <v>0</v>
      </c>
      <c r="Y978" s="25" cm="1">
        <f t="array" ref="Y978">INDEX(毎月固定!E$28:F$59,日次!$F978,2)</f>
        <v>0</v>
      </c>
      <c r="Z978" s="29">
        <f t="shared" si="225"/>
        <v>0</v>
      </c>
      <c r="AA978" s="29">
        <f t="shared" si="226"/>
        <v>0</v>
      </c>
      <c r="AH978" s="25" cm="1">
        <f t="array" ref="AH978">INDEX(毎月固定!I$28:J$59,日次!$F978,2)</f>
        <v>0</v>
      </c>
      <c r="AI978" s="29">
        <f t="shared" si="227"/>
        <v>0</v>
      </c>
      <c r="AJ978" s="29">
        <f t="shared" si="228"/>
        <v>0</v>
      </c>
      <c r="AO978" s="29">
        <f t="shared" si="229"/>
        <v>0</v>
      </c>
      <c r="AP978" s="29">
        <f t="shared" si="230"/>
        <v>0</v>
      </c>
    </row>
    <row r="979" spans="1:42" x14ac:dyDescent="0.45">
      <c r="A979" s="26">
        <f t="shared" si="219"/>
        <v>977</v>
      </c>
      <c r="B979" s="24">
        <f t="shared" si="220"/>
        <v>47058</v>
      </c>
      <c r="C979" s="23">
        <f t="shared" si="216"/>
        <v>3</v>
      </c>
      <c r="D979" s="23">
        <f t="shared" si="217"/>
        <v>2028</v>
      </c>
      <c r="E979" s="23">
        <f t="shared" si="221"/>
        <v>11</v>
      </c>
      <c r="F979" s="23">
        <f t="shared" si="222"/>
        <v>1</v>
      </c>
      <c r="G979" s="23" t="str">
        <f t="shared" si="218"/>
        <v/>
      </c>
      <c r="H979" s="29">
        <f t="shared" si="223"/>
        <v>0</v>
      </c>
      <c r="N979" s="25" cm="1">
        <f t="array" ref="N979">INDEX(毎月固定!A$28:B$59,日次!$F979,2)</f>
        <v>0</v>
      </c>
      <c r="O979" s="29">
        <f t="shared" si="224"/>
        <v>0</v>
      </c>
      <c r="Y979" s="25" cm="1">
        <f t="array" ref="Y979">INDEX(毎月固定!E$28:F$59,日次!$F979,2)</f>
        <v>0</v>
      </c>
      <c r="Z979" s="29">
        <f t="shared" si="225"/>
        <v>0</v>
      </c>
      <c r="AA979" s="29">
        <f t="shared" si="226"/>
        <v>0</v>
      </c>
      <c r="AH979" s="25" cm="1">
        <f t="array" ref="AH979">INDEX(毎月固定!I$28:J$59,日次!$F979,2)</f>
        <v>0</v>
      </c>
      <c r="AI979" s="29">
        <f t="shared" si="227"/>
        <v>0</v>
      </c>
      <c r="AJ979" s="29">
        <f t="shared" si="228"/>
        <v>0</v>
      </c>
      <c r="AO979" s="29">
        <f t="shared" si="229"/>
        <v>0</v>
      </c>
      <c r="AP979" s="29">
        <f t="shared" si="230"/>
        <v>0</v>
      </c>
    </row>
    <row r="980" spans="1:42" x14ac:dyDescent="0.45">
      <c r="A980" s="26">
        <f t="shared" si="219"/>
        <v>978</v>
      </c>
      <c r="B980" s="24">
        <f t="shared" si="220"/>
        <v>47059</v>
      </c>
      <c r="C980" s="23">
        <f t="shared" si="216"/>
        <v>4</v>
      </c>
      <c r="D980" s="23">
        <f t="shared" si="217"/>
        <v>2028</v>
      </c>
      <c r="E980" s="23">
        <f t="shared" si="221"/>
        <v>11</v>
      </c>
      <c r="F980" s="23">
        <f t="shared" si="222"/>
        <v>2</v>
      </c>
      <c r="G980" s="23" t="str">
        <f t="shared" si="218"/>
        <v/>
      </c>
      <c r="H980" s="29">
        <f t="shared" si="223"/>
        <v>0</v>
      </c>
      <c r="N980" s="25" cm="1">
        <f t="array" ref="N980">INDEX(毎月固定!A$28:B$59,日次!$F980,2)</f>
        <v>0</v>
      </c>
      <c r="O980" s="29">
        <f t="shared" si="224"/>
        <v>0</v>
      </c>
      <c r="Y980" s="25" cm="1">
        <f t="array" ref="Y980">INDEX(毎月固定!E$28:F$59,日次!$F980,2)</f>
        <v>0</v>
      </c>
      <c r="Z980" s="29">
        <f t="shared" si="225"/>
        <v>0</v>
      </c>
      <c r="AA980" s="29">
        <f t="shared" si="226"/>
        <v>0</v>
      </c>
      <c r="AH980" s="25" cm="1">
        <f t="array" ref="AH980">INDEX(毎月固定!I$28:J$59,日次!$F980,2)</f>
        <v>0</v>
      </c>
      <c r="AI980" s="29">
        <f t="shared" si="227"/>
        <v>0</v>
      </c>
      <c r="AJ980" s="29">
        <f t="shared" si="228"/>
        <v>0</v>
      </c>
      <c r="AO980" s="29">
        <f t="shared" si="229"/>
        <v>0</v>
      </c>
      <c r="AP980" s="29">
        <f t="shared" si="230"/>
        <v>0</v>
      </c>
    </row>
    <row r="981" spans="1:42" x14ac:dyDescent="0.45">
      <c r="A981" s="26">
        <f t="shared" si="219"/>
        <v>979</v>
      </c>
      <c r="B981" s="24">
        <f t="shared" si="220"/>
        <v>47060</v>
      </c>
      <c r="C981" s="23">
        <f t="shared" si="216"/>
        <v>5</v>
      </c>
      <c r="D981" s="23">
        <f t="shared" si="217"/>
        <v>2028</v>
      </c>
      <c r="E981" s="23">
        <f t="shared" si="221"/>
        <v>11</v>
      </c>
      <c r="F981" s="23">
        <f t="shared" si="222"/>
        <v>3</v>
      </c>
      <c r="G981" s="23" t="str">
        <f t="shared" si="218"/>
        <v/>
      </c>
      <c r="H981" s="29">
        <f t="shared" si="223"/>
        <v>0</v>
      </c>
      <c r="N981" s="25" cm="1">
        <f t="array" ref="N981">INDEX(毎月固定!A$28:B$59,日次!$F981,2)</f>
        <v>0</v>
      </c>
      <c r="O981" s="29">
        <f t="shared" si="224"/>
        <v>0</v>
      </c>
      <c r="Y981" s="25" cm="1">
        <f t="array" ref="Y981">INDEX(毎月固定!E$28:F$59,日次!$F981,2)</f>
        <v>0</v>
      </c>
      <c r="Z981" s="29">
        <f t="shared" si="225"/>
        <v>0</v>
      </c>
      <c r="AA981" s="29">
        <f t="shared" si="226"/>
        <v>0</v>
      </c>
      <c r="AH981" s="25" cm="1">
        <f t="array" ref="AH981">INDEX(毎月固定!I$28:J$59,日次!$F981,2)</f>
        <v>0</v>
      </c>
      <c r="AI981" s="29">
        <f t="shared" si="227"/>
        <v>0</v>
      </c>
      <c r="AJ981" s="29">
        <f t="shared" si="228"/>
        <v>0</v>
      </c>
      <c r="AO981" s="29">
        <f t="shared" si="229"/>
        <v>0</v>
      </c>
      <c r="AP981" s="29">
        <f t="shared" si="230"/>
        <v>0</v>
      </c>
    </row>
    <row r="982" spans="1:42" x14ac:dyDescent="0.45">
      <c r="A982" s="26">
        <f t="shared" si="219"/>
        <v>980</v>
      </c>
      <c r="B982" s="24">
        <f t="shared" si="220"/>
        <v>47061</v>
      </c>
      <c r="C982" s="23">
        <f t="shared" si="216"/>
        <v>6</v>
      </c>
      <c r="D982" s="23">
        <f t="shared" si="217"/>
        <v>2028</v>
      </c>
      <c r="E982" s="23">
        <f t="shared" si="221"/>
        <v>11</v>
      </c>
      <c r="F982" s="23">
        <f t="shared" si="222"/>
        <v>4</v>
      </c>
      <c r="G982" s="23" t="str">
        <f t="shared" si="218"/>
        <v/>
      </c>
      <c r="H982" s="29">
        <f t="shared" si="223"/>
        <v>0</v>
      </c>
      <c r="N982" s="25" cm="1">
        <f t="array" ref="N982">INDEX(毎月固定!A$28:B$59,日次!$F982,2)</f>
        <v>0</v>
      </c>
      <c r="O982" s="29">
        <f t="shared" si="224"/>
        <v>0</v>
      </c>
      <c r="Y982" s="25" cm="1">
        <f t="array" ref="Y982">INDEX(毎月固定!E$28:F$59,日次!$F982,2)</f>
        <v>0</v>
      </c>
      <c r="Z982" s="29">
        <f t="shared" si="225"/>
        <v>0</v>
      </c>
      <c r="AA982" s="29">
        <f t="shared" si="226"/>
        <v>0</v>
      </c>
      <c r="AH982" s="25" cm="1">
        <f t="array" ref="AH982">INDEX(毎月固定!I$28:J$59,日次!$F982,2)</f>
        <v>0</v>
      </c>
      <c r="AI982" s="29">
        <f t="shared" si="227"/>
        <v>0</v>
      </c>
      <c r="AJ982" s="29">
        <f t="shared" si="228"/>
        <v>0</v>
      </c>
      <c r="AO982" s="29">
        <f t="shared" si="229"/>
        <v>0</v>
      </c>
      <c r="AP982" s="29">
        <f t="shared" si="230"/>
        <v>0</v>
      </c>
    </row>
    <row r="983" spans="1:42" x14ac:dyDescent="0.45">
      <c r="A983" s="26">
        <f t="shared" si="219"/>
        <v>981</v>
      </c>
      <c r="B983" s="24">
        <f t="shared" si="220"/>
        <v>47062</v>
      </c>
      <c r="C983" s="23">
        <f t="shared" si="216"/>
        <v>7</v>
      </c>
      <c r="D983" s="23">
        <f t="shared" si="217"/>
        <v>2028</v>
      </c>
      <c r="E983" s="23">
        <f t="shared" si="221"/>
        <v>11</v>
      </c>
      <c r="F983" s="23">
        <f t="shared" si="222"/>
        <v>5</v>
      </c>
      <c r="G983" s="23" t="str">
        <f t="shared" si="218"/>
        <v/>
      </c>
      <c r="H983" s="29">
        <f t="shared" si="223"/>
        <v>0</v>
      </c>
      <c r="N983" s="25" cm="1">
        <f t="array" ref="N983">INDEX(毎月固定!A$28:B$59,日次!$F983,2)</f>
        <v>0</v>
      </c>
      <c r="O983" s="29">
        <f t="shared" si="224"/>
        <v>0</v>
      </c>
      <c r="Y983" s="25" cm="1">
        <f t="array" ref="Y983">INDEX(毎月固定!E$28:F$59,日次!$F983,2)</f>
        <v>0</v>
      </c>
      <c r="Z983" s="29">
        <f t="shared" si="225"/>
        <v>0</v>
      </c>
      <c r="AA983" s="29">
        <f t="shared" si="226"/>
        <v>0</v>
      </c>
      <c r="AH983" s="25" cm="1">
        <f t="array" ref="AH983">INDEX(毎月固定!I$28:J$59,日次!$F983,2)</f>
        <v>0</v>
      </c>
      <c r="AI983" s="29">
        <f t="shared" si="227"/>
        <v>0</v>
      </c>
      <c r="AJ983" s="29">
        <f t="shared" si="228"/>
        <v>0</v>
      </c>
      <c r="AO983" s="29">
        <f t="shared" si="229"/>
        <v>0</v>
      </c>
      <c r="AP983" s="29">
        <f t="shared" si="230"/>
        <v>0</v>
      </c>
    </row>
    <row r="984" spans="1:42" x14ac:dyDescent="0.45">
      <c r="A984" s="26">
        <f t="shared" si="219"/>
        <v>982</v>
      </c>
      <c r="B984" s="24">
        <f t="shared" si="220"/>
        <v>47063</v>
      </c>
      <c r="C984" s="23">
        <f t="shared" si="216"/>
        <v>1</v>
      </c>
      <c r="D984" s="23">
        <f t="shared" si="217"/>
        <v>2028</v>
      </c>
      <c r="E984" s="23">
        <f t="shared" si="221"/>
        <v>11</v>
      </c>
      <c r="F984" s="23">
        <f t="shared" si="222"/>
        <v>6</v>
      </c>
      <c r="G984" s="23" t="str">
        <f t="shared" si="218"/>
        <v/>
      </c>
      <c r="H984" s="29">
        <f t="shared" si="223"/>
        <v>0</v>
      </c>
      <c r="N984" s="25" cm="1">
        <f t="array" ref="N984">INDEX(毎月固定!A$28:B$59,日次!$F984,2)</f>
        <v>0</v>
      </c>
      <c r="O984" s="29">
        <f t="shared" si="224"/>
        <v>0</v>
      </c>
      <c r="Y984" s="25" cm="1">
        <f t="array" ref="Y984">INDEX(毎月固定!E$28:F$59,日次!$F984,2)</f>
        <v>0</v>
      </c>
      <c r="Z984" s="29">
        <f t="shared" si="225"/>
        <v>0</v>
      </c>
      <c r="AA984" s="29">
        <f t="shared" si="226"/>
        <v>0</v>
      </c>
      <c r="AH984" s="25" cm="1">
        <f t="array" ref="AH984">INDEX(毎月固定!I$28:J$59,日次!$F984,2)</f>
        <v>0</v>
      </c>
      <c r="AI984" s="29">
        <f t="shared" si="227"/>
        <v>0</v>
      </c>
      <c r="AJ984" s="29">
        <f t="shared" si="228"/>
        <v>0</v>
      </c>
      <c r="AO984" s="29">
        <f t="shared" si="229"/>
        <v>0</v>
      </c>
      <c r="AP984" s="29">
        <f t="shared" si="230"/>
        <v>0</v>
      </c>
    </row>
    <row r="985" spans="1:42" x14ac:dyDescent="0.45">
      <c r="A985" s="26">
        <f t="shared" si="219"/>
        <v>983</v>
      </c>
      <c r="B985" s="24">
        <f t="shared" si="220"/>
        <v>47064</v>
      </c>
      <c r="C985" s="23">
        <f t="shared" si="216"/>
        <v>2</v>
      </c>
      <c r="D985" s="23">
        <f t="shared" si="217"/>
        <v>2028</v>
      </c>
      <c r="E985" s="23">
        <f t="shared" si="221"/>
        <v>11</v>
      </c>
      <c r="F985" s="23">
        <f t="shared" si="222"/>
        <v>7</v>
      </c>
      <c r="G985" s="23" t="str">
        <f t="shared" si="218"/>
        <v/>
      </c>
      <c r="H985" s="29">
        <f t="shared" si="223"/>
        <v>0</v>
      </c>
      <c r="N985" s="25" cm="1">
        <f t="array" ref="N985">INDEX(毎月固定!A$28:B$59,日次!$F985,2)</f>
        <v>0</v>
      </c>
      <c r="O985" s="29">
        <f t="shared" si="224"/>
        <v>0</v>
      </c>
      <c r="Y985" s="25" cm="1">
        <f t="array" ref="Y985">INDEX(毎月固定!E$28:F$59,日次!$F985,2)</f>
        <v>0</v>
      </c>
      <c r="Z985" s="29">
        <f t="shared" si="225"/>
        <v>0</v>
      </c>
      <c r="AA985" s="29">
        <f t="shared" si="226"/>
        <v>0</v>
      </c>
      <c r="AH985" s="25" cm="1">
        <f t="array" ref="AH985">INDEX(毎月固定!I$28:J$59,日次!$F985,2)</f>
        <v>0</v>
      </c>
      <c r="AI985" s="29">
        <f t="shared" si="227"/>
        <v>0</v>
      </c>
      <c r="AJ985" s="29">
        <f t="shared" si="228"/>
        <v>0</v>
      </c>
      <c r="AO985" s="29">
        <f t="shared" si="229"/>
        <v>0</v>
      </c>
      <c r="AP985" s="29">
        <f t="shared" si="230"/>
        <v>0</v>
      </c>
    </row>
    <row r="986" spans="1:42" x14ac:dyDescent="0.45">
      <c r="A986" s="26">
        <f t="shared" si="219"/>
        <v>984</v>
      </c>
      <c r="B986" s="24">
        <f t="shared" si="220"/>
        <v>47065</v>
      </c>
      <c r="C986" s="23">
        <f t="shared" si="216"/>
        <v>3</v>
      </c>
      <c r="D986" s="23">
        <f t="shared" si="217"/>
        <v>2028</v>
      </c>
      <c r="E986" s="23">
        <f t="shared" si="221"/>
        <v>11</v>
      </c>
      <c r="F986" s="23">
        <f t="shared" si="222"/>
        <v>8</v>
      </c>
      <c r="G986" s="23" t="str">
        <f t="shared" si="218"/>
        <v/>
      </c>
      <c r="H986" s="29">
        <f t="shared" si="223"/>
        <v>0</v>
      </c>
      <c r="N986" s="25" cm="1">
        <f t="array" ref="N986">INDEX(毎月固定!A$28:B$59,日次!$F986,2)</f>
        <v>0</v>
      </c>
      <c r="O986" s="29">
        <f t="shared" si="224"/>
        <v>0</v>
      </c>
      <c r="Y986" s="25" cm="1">
        <f t="array" ref="Y986">INDEX(毎月固定!E$28:F$59,日次!$F986,2)</f>
        <v>0</v>
      </c>
      <c r="Z986" s="29">
        <f t="shared" si="225"/>
        <v>0</v>
      </c>
      <c r="AA986" s="29">
        <f t="shared" si="226"/>
        <v>0</v>
      </c>
      <c r="AH986" s="25" cm="1">
        <f t="array" ref="AH986">INDEX(毎月固定!I$28:J$59,日次!$F986,2)</f>
        <v>0</v>
      </c>
      <c r="AI986" s="29">
        <f t="shared" si="227"/>
        <v>0</v>
      </c>
      <c r="AJ986" s="29">
        <f t="shared" si="228"/>
        <v>0</v>
      </c>
      <c r="AO986" s="29">
        <f t="shared" si="229"/>
        <v>0</v>
      </c>
      <c r="AP986" s="29">
        <f t="shared" si="230"/>
        <v>0</v>
      </c>
    </row>
    <row r="987" spans="1:42" x14ac:dyDescent="0.45">
      <c r="A987" s="26">
        <f t="shared" si="219"/>
        <v>985</v>
      </c>
      <c r="B987" s="24">
        <f t="shared" si="220"/>
        <v>47066</v>
      </c>
      <c r="C987" s="23">
        <f t="shared" si="216"/>
        <v>4</v>
      </c>
      <c r="D987" s="23">
        <f t="shared" si="217"/>
        <v>2028</v>
      </c>
      <c r="E987" s="23">
        <f t="shared" si="221"/>
        <v>11</v>
      </c>
      <c r="F987" s="23">
        <f t="shared" si="222"/>
        <v>9</v>
      </c>
      <c r="G987" s="23" t="str">
        <f t="shared" si="218"/>
        <v/>
      </c>
      <c r="H987" s="29">
        <f t="shared" si="223"/>
        <v>0</v>
      </c>
      <c r="N987" s="25" cm="1">
        <f t="array" ref="N987">INDEX(毎月固定!A$28:B$59,日次!$F987,2)</f>
        <v>0</v>
      </c>
      <c r="O987" s="29">
        <f t="shared" si="224"/>
        <v>0</v>
      </c>
      <c r="Y987" s="25" cm="1">
        <f t="array" ref="Y987">INDEX(毎月固定!E$28:F$59,日次!$F987,2)</f>
        <v>0</v>
      </c>
      <c r="Z987" s="29">
        <f t="shared" si="225"/>
        <v>0</v>
      </c>
      <c r="AA987" s="29">
        <f t="shared" si="226"/>
        <v>0</v>
      </c>
      <c r="AH987" s="25" cm="1">
        <f t="array" ref="AH987">INDEX(毎月固定!I$28:J$59,日次!$F987,2)</f>
        <v>0</v>
      </c>
      <c r="AI987" s="29">
        <f t="shared" si="227"/>
        <v>0</v>
      </c>
      <c r="AJ987" s="29">
        <f t="shared" si="228"/>
        <v>0</v>
      </c>
      <c r="AO987" s="29">
        <f t="shared" si="229"/>
        <v>0</v>
      </c>
      <c r="AP987" s="29">
        <f t="shared" si="230"/>
        <v>0</v>
      </c>
    </row>
    <row r="988" spans="1:42" x14ac:dyDescent="0.45">
      <c r="A988" s="26">
        <f t="shared" si="219"/>
        <v>986</v>
      </c>
      <c r="B988" s="24">
        <f t="shared" si="220"/>
        <v>47067</v>
      </c>
      <c r="C988" s="23">
        <f t="shared" ref="C988:C1051" si="231">WEEKDAY(B988,2)</f>
        <v>5</v>
      </c>
      <c r="D988" s="23">
        <f t="shared" ref="D988:D1051" si="232">YEAR(B988)</f>
        <v>2028</v>
      </c>
      <c r="E988" s="23">
        <f t="shared" si="221"/>
        <v>11</v>
      </c>
      <c r="F988" s="23">
        <f t="shared" si="222"/>
        <v>10</v>
      </c>
      <c r="G988" s="23" t="str">
        <f t="shared" ref="G988:G1051" si="233">IF(F989=1,1,"")</f>
        <v/>
      </c>
      <c r="H988" s="29">
        <f t="shared" si="223"/>
        <v>0</v>
      </c>
      <c r="N988" s="25" cm="1">
        <f t="array" ref="N988">INDEX(毎月固定!A$28:B$59,日次!$F988,2)</f>
        <v>0</v>
      </c>
      <c r="O988" s="29">
        <f t="shared" si="224"/>
        <v>0</v>
      </c>
      <c r="Y988" s="25" cm="1">
        <f t="array" ref="Y988">INDEX(毎月固定!E$28:F$59,日次!$F988,2)</f>
        <v>0</v>
      </c>
      <c r="Z988" s="29">
        <f t="shared" si="225"/>
        <v>0</v>
      </c>
      <c r="AA988" s="29">
        <f t="shared" si="226"/>
        <v>0</v>
      </c>
      <c r="AH988" s="25" cm="1">
        <f t="array" ref="AH988">INDEX(毎月固定!I$28:J$59,日次!$F988,2)</f>
        <v>0</v>
      </c>
      <c r="AI988" s="29">
        <f t="shared" si="227"/>
        <v>0</v>
      </c>
      <c r="AJ988" s="29">
        <f t="shared" si="228"/>
        <v>0</v>
      </c>
      <c r="AO988" s="29">
        <f t="shared" si="229"/>
        <v>0</v>
      </c>
      <c r="AP988" s="29">
        <f t="shared" si="230"/>
        <v>0</v>
      </c>
    </row>
    <row r="989" spans="1:42" x14ac:dyDescent="0.45">
      <c r="A989" s="26">
        <f t="shared" ref="A989:A1052" si="234">A988+1</f>
        <v>987</v>
      </c>
      <c r="B989" s="24">
        <f t="shared" ref="B989:B1052" si="235">B988+1</f>
        <v>47068</v>
      </c>
      <c r="C989" s="23">
        <f t="shared" si="231"/>
        <v>6</v>
      </c>
      <c r="D989" s="23">
        <f t="shared" si="232"/>
        <v>2028</v>
      </c>
      <c r="E989" s="23">
        <f t="shared" ref="E989:E1052" si="236">MONTH(B989)</f>
        <v>11</v>
      </c>
      <c r="F989" s="23">
        <f t="shared" ref="F989:F1052" si="237">IF(G989=1,32,DAY(B989))</f>
        <v>11</v>
      </c>
      <c r="G989" s="23" t="str">
        <f t="shared" si="233"/>
        <v/>
      </c>
      <c r="H989" s="29">
        <f t="shared" ref="H989:H1052" si="238">AJ988</f>
        <v>0</v>
      </c>
      <c r="N989" s="25" cm="1">
        <f t="array" ref="N989">INDEX(毎月固定!A$28:B$59,日次!$F989,2)</f>
        <v>0</v>
      </c>
      <c r="O989" s="29">
        <f t="shared" ref="O989:O1052" si="239">SUM(I989:L989,N989)</f>
        <v>0</v>
      </c>
      <c r="Y989" s="25" cm="1">
        <f t="array" ref="Y989">INDEX(毎月固定!E$28:F$59,日次!$F989,2)</f>
        <v>0</v>
      </c>
      <c r="Z989" s="29">
        <f t="shared" ref="Z989:Z1052" si="240">SUM(P989:R989,T989:W989,Y989)</f>
        <v>0</v>
      </c>
      <c r="AA989" s="29">
        <f t="shared" ref="AA989:AA1052" si="241">H989+O989-Z989</f>
        <v>0</v>
      </c>
      <c r="AH989" s="25" cm="1">
        <f t="array" ref="AH989">INDEX(毎月固定!I$28:J$59,日次!$F989,2)</f>
        <v>0</v>
      </c>
      <c r="AI989" s="29">
        <f t="shared" si="227"/>
        <v>0</v>
      </c>
      <c r="AJ989" s="29">
        <f t="shared" si="228"/>
        <v>0</v>
      </c>
      <c r="AO989" s="29">
        <f t="shared" si="229"/>
        <v>0</v>
      </c>
      <c r="AP989" s="29">
        <f t="shared" si="230"/>
        <v>0</v>
      </c>
    </row>
    <row r="990" spans="1:42" x14ac:dyDescent="0.45">
      <c r="A990" s="26">
        <f t="shared" si="234"/>
        <v>988</v>
      </c>
      <c r="B990" s="24">
        <f t="shared" si="235"/>
        <v>47069</v>
      </c>
      <c r="C990" s="23">
        <f t="shared" si="231"/>
        <v>7</v>
      </c>
      <c r="D990" s="23">
        <f t="shared" si="232"/>
        <v>2028</v>
      </c>
      <c r="E990" s="23">
        <f t="shared" si="236"/>
        <v>11</v>
      </c>
      <c r="F990" s="23">
        <f t="shared" si="237"/>
        <v>12</v>
      </c>
      <c r="G990" s="23" t="str">
        <f t="shared" si="233"/>
        <v/>
      </c>
      <c r="H990" s="29">
        <f t="shared" si="238"/>
        <v>0</v>
      </c>
      <c r="N990" s="25" cm="1">
        <f t="array" ref="N990">INDEX(毎月固定!A$28:B$59,日次!$F990,2)</f>
        <v>0</v>
      </c>
      <c r="O990" s="29">
        <f t="shared" si="239"/>
        <v>0</v>
      </c>
      <c r="Y990" s="25" cm="1">
        <f t="array" ref="Y990">INDEX(毎月固定!E$28:F$59,日次!$F990,2)</f>
        <v>0</v>
      </c>
      <c r="Z990" s="29">
        <f t="shared" si="240"/>
        <v>0</v>
      </c>
      <c r="AA990" s="29">
        <f t="shared" si="241"/>
        <v>0</v>
      </c>
      <c r="AH990" s="25" cm="1">
        <f t="array" ref="AH990">INDEX(毎月固定!I$28:J$59,日次!$F990,2)</f>
        <v>0</v>
      </c>
      <c r="AI990" s="29">
        <f t="shared" si="227"/>
        <v>0</v>
      </c>
      <c r="AJ990" s="29">
        <f t="shared" si="228"/>
        <v>0</v>
      </c>
      <c r="AO990" s="29">
        <f t="shared" si="229"/>
        <v>0</v>
      </c>
      <c r="AP990" s="29">
        <f t="shared" si="230"/>
        <v>0</v>
      </c>
    </row>
    <row r="991" spans="1:42" x14ac:dyDescent="0.45">
      <c r="A991" s="26">
        <f t="shared" si="234"/>
        <v>989</v>
      </c>
      <c r="B991" s="24">
        <f t="shared" si="235"/>
        <v>47070</v>
      </c>
      <c r="C991" s="23">
        <f t="shared" si="231"/>
        <v>1</v>
      </c>
      <c r="D991" s="23">
        <f t="shared" si="232"/>
        <v>2028</v>
      </c>
      <c r="E991" s="23">
        <f t="shared" si="236"/>
        <v>11</v>
      </c>
      <c r="F991" s="23">
        <f t="shared" si="237"/>
        <v>13</v>
      </c>
      <c r="G991" s="23" t="str">
        <f t="shared" si="233"/>
        <v/>
      </c>
      <c r="H991" s="29">
        <f t="shared" si="238"/>
        <v>0</v>
      </c>
      <c r="N991" s="25" cm="1">
        <f t="array" ref="N991">INDEX(毎月固定!A$28:B$59,日次!$F991,2)</f>
        <v>0</v>
      </c>
      <c r="O991" s="29">
        <f t="shared" si="239"/>
        <v>0</v>
      </c>
      <c r="Y991" s="25" cm="1">
        <f t="array" ref="Y991">INDEX(毎月固定!E$28:F$59,日次!$F991,2)</f>
        <v>0</v>
      </c>
      <c r="Z991" s="29">
        <f t="shared" si="240"/>
        <v>0</v>
      </c>
      <c r="AA991" s="29">
        <f t="shared" si="241"/>
        <v>0</v>
      </c>
      <c r="AH991" s="25" cm="1">
        <f t="array" ref="AH991">INDEX(毎月固定!I$28:J$59,日次!$F991,2)</f>
        <v>0</v>
      </c>
      <c r="AI991" s="29">
        <f t="shared" si="227"/>
        <v>0</v>
      </c>
      <c r="AJ991" s="29">
        <f t="shared" si="228"/>
        <v>0</v>
      </c>
      <c r="AO991" s="29">
        <f t="shared" si="229"/>
        <v>0</v>
      </c>
      <c r="AP991" s="29">
        <f t="shared" si="230"/>
        <v>0</v>
      </c>
    </row>
    <row r="992" spans="1:42" x14ac:dyDescent="0.45">
      <c r="A992" s="26">
        <f t="shared" si="234"/>
        <v>990</v>
      </c>
      <c r="B992" s="24">
        <f t="shared" si="235"/>
        <v>47071</v>
      </c>
      <c r="C992" s="23">
        <f t="shared" si="231"/>
        <v>2</v>
      </c>
      <c r="D992" s="23">
        <f t="shared" si="232"/>
        <v>2028</v>
      </c>
      <c r="E992" s="23">
        <f t="shared" si="236"/>
        <v>11</v>
      </c>
      <c r="F992" s="23">
        <f t="shared" si="237"/>
        <v>14</v>
      </c>
      <c r="G992" s="23" t="str">
        <f t="shared" si="233"/>
        <v/>
      </c>
      <c r="H992" s="29">
        <f t="shared" si="238"/>
        <v>0</v>
      </c>
      <c r="N992" s="25" cm="1">
        <f t="array" ref="N992">INDEX(毎月固定!A$28:B$59,日次!$F992,2)</f>
        <v>0</v>
      </c>
      <c r="O992" s="29">
        <f t="shared" si="239"/>
        <v>0</v>
      </c>
      <c r="Y992" s="25" cm="1">
        <f t="array" ref="Y992">INDEX(毎月固定!E$28:F$59,日次!$F992,2)</f>
        <v>0</v>
      </c>
      <c r="Z992" s="29">
        <f t="shared" si="240"/>
        <v>0</v>
      </c>
      <c r="AA992" s="29">
        <f t="shared" si="241"/>
        <v>0</v>
      </c>
      <c r="AH992" s="25" cm="1">
        <f t="array" ref="AH992">INDEX(毎月固定!I$28:J$59,日次!$F992,2)</f>
        <v>0</v>
      </c>
      <c r="AI992" s="29">
        <f t="shared" si="227"/>
        <v>0</v>
      </c>
      <c r="AJ992" s="29">
        <f t="shared" si="228"/>
        <v>0</v>
      </c>
      <c r="AO992" s="29">
        <f t="shared" si="229"/>
        <v>0</v>
      </c>
      <c r="AP992" s="29">
        <f t="shared" si="230"/>
        <v>0</v>
      </c>
    </row>
    <row r="993" spans="1:42" x14ac:dyDescent="0.45">
      <c r="A993" s="26">
        <f t="shared" si="234"/>
        <v>991</v>
      </c>
      <c r="B993" s="24">
        <f t="shared" si="235"/>
        <v>47072</v>
      </c>
      <c r="C993" s="23">
        <f t="shared" si="231"/>
        <v>3</v>
      </c>
      <c r="D993" s="23">
        <f t="shared" si="232"/>
        <v>2028</v>
      </c>
      <c r="E993" s="23">
        <f t="shared" si="236"/>
        <v>11</v>
      </c>
      <c r="F993" s="23">
        <f t="shared" si="237"/>
        <v>15</v>
      </c>
      <c r="G993" s="23" t="str">
        <f t="shared" si="233"/>
        <v/>
      </c>
      <c r="H993" s="29">
        <f t="shared" si="238"/>
        <v>0</v>
      </c>
      <c r="N993" s="25" cm="1">
        <f t="array" ref="N993">INDEX(毎月固定!A$28:B$59,日次!$F993,2)</f>
        <v>0</v>
      </c>
      <c r="O993" s="29">
        <f t="shared" si="239"/>
        <v>0</v>
      </c>
      <c r="Y993" s="25" cm="1">
        <f t="array" ref="Y993">INDEX(毎月固定!E$28:F$59,日次!$F993,2)</f>
        <v>0</v>
      </c>
      <c r="Z993" s="29">
        <f t="shared" si="240"/>
        <v>0</v>
      </c>
      <c r="AA993" s="29">
        <f t="shared" si="241"/>
        <v>0</v>
      </c>
      <c r="AH993" s="25" cm="1">
        <f t="array" ref="AH993">INDEX(毎月固定!I$28:J$59,日次!$F993,2)</f>
        <v>0</v>
      </c>
      <c r="AI993" s="29">
        <f t="shared" si="227"/>
        <v>0</v>
      </c>
      <c r="AJ993" s="29">
        <f t="shared" si="228"/>
        <v>0</v>
      </c>
      <c r="AO993" s="29">
        <f t="shared" si="229"/>
        <v>0</v>
      </c>
      <c r="AP993" s="29">
        <f t="shared" si="230"/>
        <v>0</v>
      </c>
    </row>
    <row r="994" spans="1:42" x14ac:dyDescent="0.45">
      <c r="A994" s="26">
        <f t="shared" si="234"/>
        <v>992</v>
      </c>
      <c r="B994" s="24">
        <f t="shared" si="235"/>
        <v>47073</v>
      </c>
      <c r="C994" s="23">
        <f t="shared" si="231"/>
        <v>4</v>
      </c>
      <c r="D994" s="23">
        <f t="shared" si="232"/>
        <v>2028</v>
      </c>
      <c r="E994" s="23">
        <f t="shared" si="236"/>
        <v>11</v>
      </c>
      <c r="F994" s="23">
        <f t="shared" si="237"/>
        <v>16</v>
      </c>
      <c r="G994" s="23" t="str">
        <f t="shared" si="233"/>
        <v/>
      </c>
      <c r="H994" s="29">
        <f t="shared" si="238"/>
        <v>0</v>
      </c>
      <c r="N994" s="25" cm="1">
        <f t="array" ref="N994">INDEX(毎月固定!A$28:B$59,日次!$F994,2)</f>
        <v>0</v>
      </c>
      <c r="O994" s="29">
        <f t="shared" si="239"/>
        <v>0</v>
      </c>
      <c r="Y994" s="25" cm="1">
        <f t="array" ref="Y994">INDEX(毎月固定!E$28:F$59,日次!$F994,2)</f>
        <v>0</v>
      </c>
      <c r="Z994" s="29">
        <f t="shared" si="240"/>
        <v>0</v>
      </c>
      <c r="AA994" s="29">
        <f t="shared" si="241"/>
        <v>0</v>
      </c>
      <c r="AH994" s="25" cm="1">
        <f t="array" ref="AH994">INDEX(毎月固定!I$28:J$59,日次!$F994,2)</f>
        <v>0</v>
      </c>
      <c r="AI994" s="29">
        <f t="shared" si="227"/>
        <v>0</v>
      </c>
      <c r="AJ994" s="29">
        <f t="shared" si="228"/>
        <v>0</v>
      </c>
      <c r="AO994" s="29">
        <f t="shared" si="229"/>
        <v>0</v>
      </c>
      <c r="AP994" s="29">
        <f t="shared" si="230"/>
        <v>0</v>
      </c>
    </row>
    <row r="995" spans="1:42" x14ac:dyDescent="0.45">
      <c r="A995" s="26">
        <f t="shared" si="234"/>
        <v>993</v>
      </c>
      <c r="B995" s="24">
        <f t="shared" si="235"/>
        <v>47074</v>
      </c>
      <c r="C995" s="23">
        <f t="shared" si="231"/>
        <v>5</v>
      </c>
      <c r="D995" s="23">
        <f t="shared" si="232"/>
        <v>2028</v>
      </c>
      <c r="E995" s="23">
        <f t="shared" si="236"/>
        <v>11</v>
      </c>
      <c r="F995" s="23">
        <f t="shared" si="237"/>
        <v>17</v>
      </c>
      <c r="G995" s="23" t="str">
        <f t="shared" si="233"/>
        <v/>
      </c>
      <c r="H995" s="29">
        <f t="shared" si="238"/>
        <v>0</v>
      </c>
      <c r="N995" s="25" cm="1">
        <f t="array" ref="N995">INDEX(毎月固定!A$28:B$59,日次!$F995,2)</f>
        <v>0</v>
      </c>
      <c r="O995" s="29">
        <f t="shared" si="239"/>
        <v>0</v>
      </c>
      <c r="Y995" s="25" cm="1">
        <f t="array" ref="Y995">INDEX(毎月固定!E$28:F$59,日次!$F995,2)</f>
        <v>0</v>
      </c>
      <c r="Z995" s="29">
        <f t="shared" si="240"/>
        <v>0</v>
      </c>
      <c r="AA995" s="29">
        <f t="shared" si="241"/>
        <v>0</v>
      </c>
      <c r="AH995" s="25" cm="1">
        <f t="array" ref="AH995">INDEX(毎月固定!I$28:J$59,日次!$F995,2)</f>
        <v>0</v>
      </c>
      <c r="AI995" s="29">
        <f t="shared" si="227"/>
        <v>0</v>
      </c>
      <c r="AJ995" s="29">
        <f t="shared" si="228"/>
        <v>0</v>
      </c>
      <c r="AO995" s="29">
        <f t="shared" si="229"/>
        <v>0</v>
      </c>
      <c r="AP995" s="29">
        <f t="shared" si="230"/>
        <v>0</v>
      </c>
    </row>
    <row r="996" spans="1:42" x14ac:dyDescent="0.45">
      <c r="A996" s="26">
        <f t="shared" si="234"/>
        <v>994</v>
      </c>
      <c r="B996" s="24">
        <f t="shared" si="235"/>
        <v>47075</v>
      </c>
      <c r="C996" s="23">
        <f t="shared" si="231"/>
        <v>6</v>
      </c>
      <c r="D996" s="23">
        <f t="shared" si="232"/>
        <v>2028</v>
      </c>
      <c r="E996" s="23">
        <f t="shared" si="236"/>
        <v>11</v>
      </c>
      <c r="F996" s="23">
        <f t="shared" si="237"/>
        <v>18</v>
      </c>
      <c r="G996" s="23" t="str">
        <f t="shared" si="233"/>
        <v/>
      </c>
      <c r="H996" s="29">
        <f t="shared" si="238"/>
        <v>0</v>
      </c>
      <c r="N996" s="25" cm="1">
        <f t="array" ref="N996">INDEX(毎月固定!A$28:B$59,日次!$F996,2)</f>
        <v>0</v>
      </c>
      <c r="O996" s="29">
        <f t="shared" si="239"/>
        <v>0</v>
      </c>
      <c r="Y996" s="25" cm="1">
        <f t="array" ref="Y996">INDEX(毎月固定!E$28:F$59,日次!$F996,2)</f>
        <v>0</v>
      </c>
      <c r="Z996" s="29">
        <f t="shared" si="240"/>
        <v>0</v>
      </c>
      <c r="AA996" s="29">
        <f t="shared" si="241"/>
        <v>0</v>
      </c>
      <c r="AH996" s="25" cm="1">
        <f t="array" ref="AH996">INDEX(毎月固定!I$28:J$59,日次!$F996,2)</f>
        <v>0</v>
      </c>
      <c r="AI996" s="29">
        <f t="shared" si="227"/>
        <v>0</v>
      </c>
      <c r="AJ996" s="29">
        <f t="shared" si="228"/>
        <v>0</v>
      </c>
      <c r="AO996" s="29">
        <f t="shared" si="229"/>
        <v>0</v>
      </c>
      <c r="AP996" s="29">
        <f t="shared" si="230"/>
        <v>0</v>
      </c>
    </row>
    <row r="997" spans="1:42" x14ac:dyDescent="0.45">
      <c r="A997" s="26">
        <f t="shared" si="234"/>
        <v>995</v>
      </c>
      <c r="B997" s="24">
        <f t="shared" si="235"/>
        <v>47076</v>
      </c>
      <c r="C997" s="23">
        <f t="shared" si="231"/>
        <v>7</v>
      </c>
      <c r="D997" s="23">
        <f t="shared" si="232"/>
        <v>2028</v>
      </c>
      <c r="E997" s="23">
        <f t="shared" si="236"/>
        <v>11</v>
      </c>
      <c r="F997" s="23">
        <f t="shared" si="237"/>
        <v>19</v>
      </c>
      <c r="G997" s="23" t="str">
        <f t="shared" si="233"/>
        <v/>
      </c>
      <c r="H997" s="29">
        <f t="shared" si="238"/>
        <v>0</v>
      </c>
      <c r="N997" s="25" cm="1">
        <f t="array" ref="N997">INDEX(毎月固定!A$28:B$59,日次!$F997,2)</f>
        <v>0</v>
      </c>
      <c r="O997" s="29">
        <f t="shared" si="239"/>
        <v>0</v>
      </c>
      <c r="Y997" s="25" cm="1">
        <f t="array" ref="Y997">INDEX(毎月固定!E$28:F$59,日次!$F997,2)</f>
        <v>0</v>
      </c>
      <c r="Z997" s="29">
        <f t="shared" si="240"/>
        <v>0</v>
      </c>
      <c r="AA997" s="29">
        <f t="shared" si="241"/>
        <v>0</v>
      </c>
      <c r="AH997" s="25" cm="1">
        <f t="array" ref="AH997">INDEX(毎月固定!I$28:J$59,日次!$F997,2)</f>
        <v>0</v>
      </c>
      <c r="AI997" s="29">
        <f t="shared" si="227"/>
        <v>0</v>
      </c>
      <c r="AJ997" s="29">
        <f t="shared" si="228"/>
        <v>0</v>
      </c>
      <c r="AO997" s="29">
        <f t="shared" si="229"/>
        <v>0</v>
      </c>
      <c r="AP997" s="29">
        <f t="shared" si="230"/>
        <v>0</v>
      </c>
    </row>
    <row r="998" spans="1:42" x14ac:dyDescent="0.45">
      <c r="A998" s="26">
        <f t="shared" si="234"/>
        <v>996</v>
      </c>
      <c r="B998" s="24">
        <f t="shared" si="235"/>
        <v>47077</v>
      </c>
      <c r="C998" s="23">
        <f t="shared" si="231"/>
        <v>1</v>
      </c>
      <c r="D998" s="23">
        <f t="shared" si="232"/>
        <v>2028</v>
      </c>
      <c r="E998" s="23">
        <f t="shared" si="236"/>
        <v>11</v>
      </c>
      <c r="F998" s="23">
        <f t="shared" si="237"/>
        <v>20</v>
      </c>
      <c r="G998" s="23" t="str">
        <f t="shared" si="233"/>
        <v/>
      </c>
      <c r="H998" s="29">
        <f t="shared" si="238"/>
        <v>0</v>
      </c>
      <c r="N998" s="25" cm="1">
        <f t="array" ref="N998">INDEX(毎月固定!A$28:B$59,日次!$F998,2)</f>
        <v>0</v>
      </c>
      <c r="O998" s="29">
        <f t="shared" si="239"/>
        <v>0</v>
      </c>
      <c r="Y998" s="25" cm="1">
        <f t="array" ref="Y998">INDEX(毎月固定!E$28:F$59,日次!$F998,2)</f>
        <v>0</v>
      </c>
      <c r="Z998" s="29">
        <f t="shared" si="240"/>
        <v>0</v>
      </c>
      <c r="AA998" s="29">
        <f t="shared" si="241"/>
        <v>0</v>
      </c>
      <c r="AH998" s="25" cm="1">
        <f t="array" ref="AH998">INDEX(毎月固定!I$28:J$59,日次!$F998,2)</f>
        <v>0</v>
      </c>
      <c r="AI998" s="29">
        <f t="shared" si="227"/>
        <v>0</v>
      </c>
      <c r="AJ998" s="29">
        <f t="shared" si="228"/>
        <v>0</v>
      </c>
      <c r="AO998" s="29">
        <f t="shared" si="229"/>
        <v>0</v>
      </c>
      <c r="AP998" s="29">
        <f t="shared" si="230"/>
        <v>0</v>
      </c>
    </row>
    <row r="999" spans="1:42" x14ac:dyDescent="0.45">
      <c r="A999" s="26">
        <f t="shared" si="234"/>
        <v>997</v>
      </c>
      <c r="B999" s="24">
        <f t="shared" si="235"/>
        <v>47078</v>
      </c>
      <c r="C999" s="23">
        <f t="shared" si="231"/>
        <v>2</v>
      </c>
      <c r="D999" s="23">
        <f t="shared" si="232"/>
        <v>2028</v>
      </c>
      <c r="E999" s="23">
        <f t="shared" si="236"/>
        <v>11</v>
      </c>
      <c r="F999" s="23">
        <f t="shared" si="237"/>
        <v>21</v>
      </c>
      <c r="G999" s="23" t="str">
        <f t="shared" si="233"/>
        <v/>
      </c>
      <c r="H999" s="29">
        <f t="shared" si="238"/>
        <v>0</v>
      </c>
      <c r="N999" s="25" cm="1">
        <f t="array" ref="N999">INDEX(毎月固定!A$28:B$59,日次!$F999,2)</f>
        <v>0</v>
      </c>
      <c r="O999" s="29">
        <f t="shared" si="239"/>
        <v>0</v>
      </c>
      <c r="Y999" s="25" cm="1">
        <f t="array" ref="Y999">INDEX(毎月固定!E$28:F$59,日次!$F999,2)</f>
        <v>0</v>
      </c>
      <c r="Z999" s="29">
        <f t="shared" si="240"/>
        <v>0</v>
      </c>
      <c r="AA999" s="29">
        <f t="shared" si="241"/>
        <v>0</v>
      </c>
      <c r="AH999" s="25" cm="1">
        <f t="array" ref="AH999">INDEX(毎月固定!I$28:J$59,日次!$F999,2)</f>
        <v>0</v>
      </c>
      <c r="AI999" s="29">
        <f t="shared" si="227"/>
        <v>0</v>
      </c>
      <c r="AJ999" s="29">
        <f t="shared" si="228"/>
        <v>0</v>
      </c>
      <c r="AO999" s="29">
        <f t="shared" si="229"/>
        <v>0</v>
      </c>
      <c r="AP999" s="29">
        <f t="shared" si="230"/>
        <v>0</v>
      </c>
    </row>
    <row r="1000" spans="1:42" x14ac:dyDescent="0.45">
      <c r="A1000" s="26">
        <f t="shared" si="234"/>
        <v>998</v>
      </c>
      <c r="B1000" s="24">
        <f t="shared" si="235"/>
        <v>47079</v>
      </c>
      <c r="C1000" s="23">
        <f t="shared" si="231"/>
        <v>3</v>
      </c>
      <c r="D1000" s="23">
        <f t="shared" si="232"/>
        <v>2028</v>
      </c>
      <c r="E1000" s="23">
        <f t="shared" si="236"/>
        <v>11</v>
      </c>
      <c r="F1000" s="23">
        <f t="shared" si="237"/>
        <v>22</v>
      </c>
      <c r="G1000" s="23" t="str">
        <f t="shared" si="233"/>
        <v/>
      </c>
      <c r="H1000" s="29">
        <f t="shared" si="238"/>
        <v>0</v>
      </c>
      <c r="N1000" s="25" cm="1">
        <f t="array" ref="N1000">INDEX(毎月固定!A$28:B$59,日次!$F1000,2)</f>
        <v>0</v>
      </c>
      <c r="O1000" s="29">
        <f t="shared" si="239"/>
        <v>0</v>
      </c>
      <c r="Y1000" s="25" cm="1">
        <f t="array" ref="Y1000">INDEX(毎月固定!E$28:F$59,日次!$F1000,2)</f>
        <v>0</v>
      </c>
      <c r="Z1000" s="29">
        <f t="shared" si="240"/>
        <v>0</v>
      </c>
      <c r="AA1000" s="29">
        <f t="shared" si="241"/>
        <v>0</v>
      </c>
      <c r="AH1000" s="25" cm="1">
        <f t="array" ref="AH1000">INDEX(毎月固定!I$28:J$59,日次!$F1000,2)</f>
        <v>0</v>
      </c>
      <c r="AI1000" s="29">
        <f t="shared" si="227"/>
        <v>0</v>
      </c>
      <c r="AJ1000" s="29">
        <f t="shared" si="228"/>
        <v>0</v>
      </c>
      <c r="AO1000" s="29">
        <f t="shared" si="229"/>
        <v>0</v>
      </c>
      <c r="AP1000" s="29">
        <f t="shared" si="230"/>
        <v>0</v>
      </c>
    </row>
    <row r="1001" spans="1:42" x14ac:dyDescent="0.45">
      <c r="A1001" s="26">
        <f t="shared" si="234"/>
        <v>999</v>
      </c>
      <c r="B1001" s="24">
        <f t="shared" si="235"/>
        <v>47080</v>
      </c>
      <c r="C1001" s="23">
        <f t="shared" si="231"/>
        <v>4</v>
      </c>
      <c r="D1001" s="23">
        <f t="shared" si="232"/>
        <v>2028</v>
      </c>
      <c r="E1001" s="23">
        <f t="shared" si="236"/>
        <v>11</v>
      </c>
      <c r="F1001" s="23">
        <f t="shared" si="237"/>
        <v>23</v>
      </c>
      <c r="G1001" s="23" t="str">
        <f t="shared" si="233"/>
        <v/>
      </c>
      <c r="H1001" s="29">
        <f t="shared" si="238"/>
        <v>0</v>
      </c>
      <c r="N1001" s="25" cm="1">
        <f t="array" ref="N1001">INDEX(毎月固定!A$28:B$59,日次!$F1001,2)</f>
        <v>0</v>
      </c>
      <c r="O1001" s="29">
        <f t="shared" si="239"/>
        <v>0</v>
      </c>
      <c r="Y1001" s="25" cm="1">
        <f t="array" ref="Y1001">INDEX(毎月固定!E$28:F$59,日次!$F1001,2)</f>
        <v>0</v>
      </c>
      <c r="Z1001" s="29">
        <f t="shared" si="240"/>
        <v>0</v>
      </c>
      <c r="AA1001" s="29">
        <f t="shared" si="241"/>
        <v>0</v>
      </c>
      <c r="AH1001" s="25" cm="1">
        <f t="array" ref="AH1001">INDEX(毎月固定!I$28:J$59,日次!$F1001,2)</f>
        <v>0</v>
      </c>
      <c r="AI1001" s="29">
        <f t="shared" si="227"/>
        <v>0</v>
      </c>
      <c r="AJ1001" s="29">
        <f t="shared" si="228"/>
        <v>0</v>
      </c>
      <c r="AO1001" s="29">
        <f t="shared" si="229"/>
        <v>0</v>
      </c>
      <c r="AP1001" s="29">
        <f t="shared" si="230"/>
        <v>0</v>
      </c>
    </row>
    <row r="1002" spans="1:42" x14ac:dyDescent="0.45">
      <c r="A1002" s="26">
        <f t="shared" si="234"/>
        <v>1000</v>
      </c>
      <c r="B1002" s="24">
        <f t="shared" si="235"/>
        <v>47081</v>
      </c>
      <c r="C1002" s="23">
        <f t="shared" si="231"/>
        <v>5</v>
      </c>
      <c r="D1002" s="23">
        <f t="shared" si="232"/>
        <v>2028</v>
      </c>
      <c r="E1002" s="23">
        <f t="shared" si="236"/>
        <v>11</v>
      </c>
      <c r="F1002" s="23">
        <f t="shared" si="237"/>
        <v>24</v>
      </c>
      <c r="G1002" s="23" t="str">
        <f t="shared" si="233"/>
        <v/>
      </c>
      <c r="H1002" s="29">
        <f t="shared" si="238"/>
        <v>0</v>
      </c>
      <c r="N1002" s="25" cm="1">
        <f t="array" ref="N1002">INDEX(毎月固定!A$28:B$59,日次!$F1002,2)</f>
        <v>0</v>
      </c>
      <c r="O1002" s="29">
        <f t="shared" si="239"/>
        <v>0</v>
      </c>
      <c r="Y1002" s="25" cm="1">
        <f t="array" ref="Y1002">INDEX(毎月固定!E$28:F$59,日次!$F1002,2)</f>
        <v>0</v>
      </c>
      <c r="Z1002" s="29">
        <f t="shared" si="240"/>
        <v>0</v>
      </c>
      <c r="AA1002" s="29">
        <f t="shared" si="241"/>
        <v>0</v>
      </c>
      <c r="AH1002" s="25" cm="1">
        <f t="array" ref="AH1002">INDEX(毎月固定!I$28:J$59,日次!$F1002,2)</f>
        <v>0</v>
      </c>
      <c r="AI1002" s="29">
        <f t="shared" si="227"/>
        <v>0</v>
      </c>
      <c r="AJ1002" s="29">
        <f t="shared" si="228"/>
        <v>0</v>
      </c>
      <c r="AO1002" s="29">
        <f t="shared" si="229"/>
        <v>0</v>
      </c>
      <c r="AP1002" s="29">
        <f t="shared" si="230"/>
        <v>0</v>
      </c>
    </row>
    <row r="1003" spans="1:42" x14ac:dyDescent="0.45">
      <c r="A1003" s="26">
        <f t="shared" si="234"/>
        <v>1001</v>
      </c>
      <c r="B1003" s="24">
        <f t="shared" si="235"/>
        <v>47082</v>
      </c>
      <c r="C1003" s="23">
        <f t="shared" si="231"/>
        <v>6</v>
      </c>
      <c r="D1003" s="23">
        <f t="shared" si="232"/>
        <v>2028</v>
      </c>
      <c r="E1003" s="23">
        <f t="shared" si="236"/>
        <v>11</v>
      </c>
      <c r="F1003" s="23">
        <f t="shared" si="237"/>
        <v>25</v>
      </c>
      <c r="G1003" s="23" t="str">
        <f t="shared" si="233"/>
        <v/>
      </c>
      <c r="H1003" s="29">
        <f t="shared" si="238"/>
        <v>0</v>
      </c>
      <c r="N1003" s="25" cm="1">
        <f t="array" ref="N1003">INDEX(毎月固定!A$28:B$59,日次!$F1003,2)</f>
        <v>0</v>
      </c>
      <c r="O1003" s="29">
        <f t="shared" si="239"/>
        <v>0</v>
      </c>
      <c r="Y1003" s="25" cm="1">
        <f t="array" ref="Y1003">INDEX(毎月固定!E$28:F$59,日次!$F1003,2)</f>
        <v>0</v>
      </c>
      <c r="Z1003" s="29">
        <f t="shared" si="240"/>
        <v>0</v>
      </c>
      <c r="AA1003" s="29">
        <f t="shared" si="241"/>
        <v>0</v>
      </c>
      <c r="AH1003" s="25" cm="1">
        <f t="array" ref="AH1003">INDEX(毎月固定!I$28:J$59,日次!$F1003,2)</f>
        <v>0</v>
      </c>
      <c r="AI1003" s="29">
        <f t="shared" si="227"/>
        <v>0</v>
      </c>
      <c r="AJ1003" s="29">
        <f t="shared" si="228"/>
        <v>0</v>
      </c>
      <c r="AO1003" s="29">
        <f t="shared" si="229"/>
        <v>0</v>
      </c>
      <c r="AP1003" s="29">
        <f t="shared" si="230"/>
        <v>0</v>
      </c>
    </row>
    <row r="1004" spans="1:42" x14ac:dyDescent="0.45">
      <c r="A1004" s="26">
        <f t="shared" si="234"/>
        <v>1002</v>
      </c>
      <c r="B1004" s="24">
        <f t="shared" si="235"/>
        <v>47083</v>
      </c>
      <c r="C1004" s="23">
        <f t="shared" si="231"/>
        <v>7</v>
      </c>
      <c r="D1004" s="23">
        <f t="shared" si="232"/>
        <v>2028</v>
      </c>
      <c r="E1004" s="23">
        <f t="shared" si="236"/>
        <v>11</v>
      </c>
      <c r="F1004" s="23">
        <f t="shared" si="237"/>
        <v>26</v>
      </c>
      <c r="G1004" s="23" t="str">
        <f t="shared" si="233"/>
        <v/>
      </c>
      <c r="H1004" s="29">
        <f t="shared" si="238"/>
        <v>0</v>
      </c>
      <c r="N1004" s="25" cm="1">
        <f t="array" ref="N1004">INDEX(毎月固定!A$28:B$59,日次!$F1004,2)</f>
        <v>0</v>
      </c>
      <c r="O1004" s="29">
        <f t="shared" si="239"/>
        <v>0</v>
      </c>
      <c r="Y1004" s="25" cm="1">
        <f t="array" ref="Y1004">INDEX(毎月固定!E$28:F$59,日次!$F1004,2)</f>
        <v>0</v>
      </c>
      <c r="Z1004" s="29">
        <f t="shared" si="240"/>
        <v>0</v>
      </c>
      <c r="AA1004" s="29">
        <f t="shared" si="241"/>
        <v>0</v>
      </c>
      <c r="AH1004" s="25" cm="1">
        <f t="array" ref="AH1004">INDEX(毎月固定!I$28:J$59,日次!$F1004,2)</f>
        <v>0</v>
      </c>
      <c r="AI1004" s="29">
        <f t="shared" si="227"/>
        <v>0</v>
      </c>
      <c r="AJ1004" s="29">
        <f t="shared" si="228"/>
        <v>0</v>
      </c>
      <c r="AO1004" s="29">
        <f t="shared" si="229"/>
        <v>0</v>
      </c>
      <c r="AP1004" s="29">
        <f t="shared" si="230"/>
        <v>0</v>
      </c>
    </row>
    <row r="1005" spans="1:42" x14ac:dyDescent="0.45">
      <c r="A1005" s="26">
        <f t="shared" si="234"/>
        <v>1003</v>
      </c>
      <c r="B1005" s="24">
        <f t="shared" si="235"/>
        <v>47084</v>
      </c>
      <c r="C1005" s="23">
        <f t="shared" si="231"/>
        <v>1</v>
      </c>
      <c r="D1005" s="23">
        <f t="shared" si="232"/>
        <v>2028</v>
      </c>
      <c r="E1005" s="23">
        <f t="shared" si="236"/>
        <v>11</v>
      </c>
      <c r="F1005" s="23">
        <f t="shared" si="237"/>
        <v>27</v>
      </c>
      <c r="G1005" s="23" t="str">
        <f t="shared" si="233"/>
        <v/>
      </c>
      <c r="H1005" s="29">
        <f t="shared" si="238"/>
        <v>0</v>
      </c>
      <c r="N1005" s="25" cm="1">
        <f t="array" ref="N1005">INDEX(毎月固定!A$28:B$59,日次!$F1005,2)</f>
        <v>0</v>
      </c>
      <c r="O1005" s="29">
        <f t="shared" si="239"/>
        <v>0</v>
      </c>
      <c r="Y1005" s="25" cm="1">
        <f t="array" ref="Y1005">INDEX(毎月固定!E$28:F$59,日次!$F1005,2)</f>
        <v>0</v>
      </c>
      <c r="Z1005" s="29">
        <f t="shared" si="240"/>
        <v>0</v>
      </c>
      <c r="AA1005" s="29">
        <f t="shared" si="241"/>
        <v>0</v>
      </c>
      <c r="AH1005" s="25" cm="1">
        <f t="array" ref="AH1005">INDEX(毎月固定!I$28:J$59,日次!$F1005,2)</f>
        <v>0</v>
      </c>
      <c r="AI1005" s="29">
        <f t="shared" si="227"/>
        <v>0</v>
      </c>
      <c r="AJ1005" s="29">
        <f t="shared" si="228"/>
        <v>0</v>
      </c>
      <c r="AO1005" s="29">
        <f t="shared" si="229"/>
        <v>0</v>
      </c>
      <c r="AP1005" s="29">
        <f t="shared" si="230"/>
        <v>0</v>
      </c>
    </row>
    <row r="1006" spans="1:42" x14ac:dyDescent="0.45">
      <c r="A1006" s="26">
        <f t="shared" si="234"/>
        <v>1004</v>
      </c>
      <c r="B1006" s="24">
        <f t="shared" si="235"/>
        <v>47085</v>
      </c>
      <c r="C1006" s="23">
        <f t="shared" si="231"/>
        <v>2</v>
      </c>
      <c r="D1006" s="23">
        <f t="shared" si="232"/>
        <v>2028</v>
      </c>
      <c r="E1006" s="23">
        <f t="shared" si="236"/>
        <v>11</v>
      </c>
      <c r="F1006" s="23">
        <f t="shared" si="237"/>
        <v>28</v>
      </c>
      <c r="G1006" s="23" t="str">
        <f t="shared" si="233"/>
        <v/>
      </c>
      <c r="H1006" s="29">
        <f t="shared" si="238"/>
        <v>0</v>
      </c>
      <c r="N1006" s="25" cm="1">
        <f t="array" ref="N1006">INDEX(毎月固定!A$28:B$59,日次!$F1006,2)</f>
        <v>0</v>
      </c>
      <c r="O1006" s="29">
        <f t="shared" si="239"/>
        <v>0</v>
      </c>
      <c r="Y1006" s="25" cm="1">
        <f t="array" ref="Y1006">INDEX(毎月固定!E$28:F$59,日次!$F1006,2)</f>
        <v>0</v>
      </c>
      <c r="Z1006" s="29">
        <f t="shared" si="240"/>
        <v>0</v>
      </c>
      <c r="AA1006" s="29">
        <f t="shared" si="241"/>
        <v>0</v>
      </c>
      <c r="AH1006" s="25" cm="1">
        <f t="array" ref="AH1006">INDEX(毎月固定!I$28:J$59,日次!$F1006,2)</f>
        <v>0</v>
      </c>
      <c r="AI1006" s="29">
        <f t="shared" si="227"/>
        <v>0</v>
      </c>
      <c r="AJ1006" s="29">
        <f t="shared" si="228"/>
        <v>0</v>
      </c>
      <c r="AO1006" s="29">
        <f t="shared" si="229"/>
        <v>0</v>
      </c>
      <c r="AP1006" s="29">
        <f t="shared" si="230"/>
        <v>0</v>
      </c>
    </row>
    <row r="1007" spans="1:42" x14ac:dyDescent="0.45">
      <c r="A1007" s="26">
        <f t="shared" si="234"/>
        <v>1005</v>
      </c>
      <c r="B1007" s="24">
        <f t="shared" si="235"/>
        <v>47086</v>
      </c>
      <c r="C1007" s="23">
        <f t="shared" si="231"/>
        <v>3</v>
      </c>
      <c r="D1007" s="23">
        <f t="shared" si="232"/>
        <v>2028</v>
      </c>
      <c r="E1007" s="23">
        <f t="shared" si="236"/>
        <v>11</v>
      </c>
      <c r="F1007" s="23">
        <f t="shared" si="237"/>
        <v>29</v>
      </c>
      <c r="G1007" s="23" t="str">
        <f t="shared" si="233"/>
        <v/>
      </c>
      <c r="H1007" s="29">
        <f t="shared" si="238"/>
        <v>0</v>
      </c>
      <c r="N1007" s="25" cm="1">
        <f t="array" ref="N1007">INDEX(毎月固定!A$28:B$59,日次!$F1007,2)</f>
        <v>0</v>
      </c>
      <c r="O1007" s="29">
        <f t="shared" si="239"/>
        <v>0</v>
      </c>
      <c r="Y1007" s="25" cm="1">
        <f t="array" ref="Y1007">INDEX(毎月固定!E$28:F$59,日次!$F1007,2)</f>
        <v>0</v>
      </c>
      <c r="Z1007" s="29">
        <f t="shared" si="240"/>
        <v>0</v>
      </c>
      <c r="AA1007" s="29">
        <f t="shared" si="241"/>
        <v>0</v>
      </c>
      <c r="AH1007" s="25" cm="1">
        <f t="array" ref="AH1007">INDEX(毎月固定!I$28:J$59,日次!$F1007,2)</f>
        <v>0</v>
      </c>
      <c r="AI1007" s="29">
        <f t="shared" si="227"/>
        <v>0</v>
      </c>
      <c r="AJ1007" s="29">
        <f t="shared" si="228"/>
        <v>0</v>
      </c>
      <c r="AO1007" s="29">
        <f t="shared" si="229"/>
        <v>0</v>
      </c>
      <c r="AP1007" s="29">
        <f t="shared" si="230"/>
        <v>0</v>
      </c>
    </row>
    <row r="1008" spans="1:42" x14ac:dyDescent="0.45">
      <c r="A1008" s="26">
        <f t="shared" si="234"/>
        <v>1006</v>
      </c>
      <c r="B1008" s="24">
        <f t="shared" si="235"/>
        <v>47087</v>
      </c>
      <c r="C1008" s="23">
        <f t="shared" si="231"/>
        <v>4</v>
      </c>
      <c r="D1008" s="23">
        <f t="shared" si="232"/>
        <v>2028</v>
      </c>
      <c r="E1008" s="23">
        <f t="shared" si="236"/>
        <v>11</v>
      </c>
      <c r="F1008" s="23">
        <f t="shared" si="237"/>
        <v>32</v>
      </c>
      <c r="G1008" s="23">
        <f t="shared" si="233"/>
        <v>1</v>
      </c>
      <c r="H1008" s="29">
        <f t="shared" si="238"/>
        <v>0</v>
      </c>
      <c r="N1008" s="25" cm="1">
        <f t="array" ref="N1008">INDEX(毎月固定!A$28:B$59,日次!$F1008,2)</f>
        <v>0</v>
      </c>
      <c r="O1008" s="29">
        <f t="shared" si="239"/>
        <v>0</v>
      </c>
      <c r="Y1008" s="25" cm="1">
        <f t="array" ref="Y1008">INDEX(毎月固定!E$28:F$59,日次!$F1008,2)</f>
        <v>0</v>
      </c>
      <c r="Z1008" s="29">
        <f t="shared" si="240"/>
        <v>0</v>
      </c>
      <c r="AA1008" s="29">
        <f t="shared" si="241"/>
        <v>0</v>
      </c>
      <c r="AH1008" s="25" cm="1">
        <f t="array" ref="AH1008">INDEX(毎月固定!I$28:J$59,日次!$F1008,2)</f>
        <v>0</v>
      </c>
      <c r="AI1008" s="29">
        <f t="shared" si="227"/>
        <v>0</v>
      </c>
      <c r="AJ1008" s="29">
        <f t="shared" si="228"/>
        <v>0</v>
      </c>
      <c r="AO1008" s="29">
        <f t="shared" si="229"/>
        <v>0</v>
      </c>
      <c r="AP1008" s="29">
        <f t="shared" si="230"/>
        <v>0</v>
      </c>
    </row>
    <row r="1009" spans="1:42" x14ac:dyDescent="0.45">
      <c r="A1009" s="26">
        <f t="shared" si="234"/>
        <v>1007</v>
      </c>
      <c r="B1009" s="24">
        <f t="shared" si="235"/>
        <v>47088</v>
      </c>
      <c r="C1009" s="23">
        <f t="shared" si="231"/>
        <v>5</v>
      </c>
      <c r="D1009" s="23">
        <f t="shared" si="232"/>
        <v>2028</v>
      </c>
      <c r="E1009" s="23">
        <f t="shared" si="236"/>
        <v>12</v>
      </c>
      <c r="F1009" s="23">
        <f t="shared" si="237"/>
        <v>1</v>
      </c>
      <c r="G1009" s="23" t="str">
        <f t="shared" si="233"/>
        <v/>
      </c>
      <c r="H1009" s="29">
        <f t="shared" si="238"/>
        <v>0</v>
      </c>
      <c r="N1009" s="25" cm="1">
        <f t="array" ref="N1009">INDEX(毎月固定!A$28:B$59,日次!$F1009,2)</f>
        <v>0</v>
      </c>
      <c r="O1009" s="29">
        <f t="shared" si="239"/>
        <v>0</v>
      </c>
      <c r="Y1009" s="25" cm="1">
        <f t="array" ref="Y1009">INDEX(毎月固定!E$28:F$59,日次!$F1009,2)</f>
        <v>0</v>
      </c>
      <c r="Z1009" s="29">
        <f t="shared" si="240"/>
        <v>0</v>
      </c>
      <c r="AA1009" s="29">
        <f t="shared" si="241"/>
        <v>0</v>
      </c>
      <c r="AH1009" s="25" cm="1">
        <f t="array" ref="AH1009">INDEX(毎月固定!I$28:J$59,日次!$F1009,2)</f>
        <v>0</v>
      </c>
      <c r="AI1009" s="29">
        <f t="shared" si="227"/>
        <v>0</v>
      </c>
      <c r="AJ1009" s="29">
        <f t="shared" si="228"/>
        <v>0</v>
      </c>
      <c r="AO1009" s="29">
        <f t="shared" si="229"/>
        <v>0</v>
      </c>
      <c r="AP1009" s="29">
        <f t="shared" si="230"/>
        <v>0</v>
      </c>
    </row>
    <row r="1010" spans="1:42" x14ac:dyDescent="0.45">
      <c r="A1010" s="26">
        <f t="shared" si="234"/>
        <v>1008</v>
      </c>
      <c r="B1010" s="24">
        <f t="shared" si="235"/>
        <v>47089</v>
      </c>
      <c r="C1010" s="23">
        <f t="shared" si="231"/>
        <v>6</v>
      </c>
      <c r="D1010" s="23">
        <f t="shared" si="232"/>
        <v>2028</v>
      </c>
      <c r="E1010" s="23">
        <f t="shared" si="236"/>
        <v>12</v>
      </c>
      <c r="F1010" s="23">
        <f t="shared" si="237"/>
        <v>2</v>
      </c>
      <c r="G1010" s="23" t="str">
        <f t="shared" si="233"/>
        <v/>
      </c>
      <c r="H1010" s="29">
        <f t="shared" si="238"/>
        <v>0</v>
      </c>
      <c r="N1010" s="25" cm="1">
        <f t="array" ref="N1010">INDEX(毎月固定!A$28:B$59,日次!$F1010,2)</f>
        <v>0</v>
      </c>
      <c r="O1010" s="29">
        <f t="shared" si="239"/>
        <v>0</v>
      </c>
      <c r="Y1010" s="25" cm="1">
        <f t="array" ref="Y1010">INDEX(毎月固定!E$28:F$59,日次!$F1010,2)</f>
        <v>0</v>
      </c>
      <c r="Z1010" s="29">
        <f t="shared" si="240"/>
        <v>0</v>
      </c>
      <c r="AA1010" s="29">
        <f t="shared" si="241"/>
        <v>0</v>
      </c>
      <c r="AH1010" s="25" cm="1">
        <f t="array" ref="AH1010">INDEX(毎月固定!I$28:J$59,日次!$F1010,2)</f>
        <v>0</v>
      </c>
      <c r="AI1010" s="29">
        <f t="shared" si="227"/>
        <v>0</v>
      </c>
      <c r="AJ1010" s="29">
        <f t="shared" si="228"/>
        <v>0</v>
      </c>
      <c r="AO1010" s="29">
        <f t="shared" si="229"/>
        <v>0</v>
      </c>
      <c r="AP1010" s="29">
        <f t="shared" si="230"/>
        <v>0</v>
      </c>
    </row>
    <row r="1011" spans="1:42" x14ac:dyDescent="0.45">
      <c r="A1011" s="26">
        <f t="shared" si="234"/>
        <v>1009</v>
      </c>
      <c r="B1011" s="24">
        <f t="shared" si="235"/>
        <v>47090</v>
      </c>
      <c r="C1011" s="23">
        <f t="shared" si="231"/>
        <v>7</v>
      </c>
      <c r="D1011" s="23">
        <f t="shared" si="232"/>
        <v>2028</v>
      </c>
      <c r="E1011" s="23">
        <f t="shared" si="236"/>
        <v>12</v>
      </c>
      <c r="F1011" s="23">
        <f t="shared" si="237"/>
        <v>3</v>
      </c>
      <c r="G1011" s="23" t="str">
        <f t="shared" si="233"/>
        <v/>
      </c>
      <c r="H1011" s="29">
        <f t="shared" si="238"/>
        <v>0</v>
      </c>
      <c r="N1011" s="25" cm="1">
        <f t="array" ref="N1011">INDEX(毎月固定!A$28:B$59,日次!$F1011,2)</f>
        <v>0</v>
      </c>
      <c r="O1011" s="29">
        <f t="shared" si="239"/>
        <v>0</v>
      </c>
      <c r="Y1011" s="25" cm="1">
        <f t="array" ref="Y1011">INDEX(毎月固定!E$28:F$59,日次!$F1011,2)</f>
        <v>0</v>
      </c>
      <c r="Z1011" s="29">
        <f t="shared" si="240"/>
        <v>0</v>
      </c>
      <c r="AA1011" s="29">
        <f t="shared" si="241"/>
        <v>0</v>
      </c>
      <c r="AH1011" s="25" cm="1">
        <f t="array" ref="AH1011">INDEX(毎月固定!I$28:J$59,日次!$F1011,2)</f>
        <v>0</v>
      </c>
      <c r="AI1011" s="29">
        <f t="shared" si="227"/>
        <v>0</v>
      </c>
      <c r="AJ1011" s="29">
        <f t="shared" si="228"/>
        <v>0</v>
      </c>
      <c r="AO1011" s="29">
        <f t="shared" si="229"/>
        <v>0</v>
      </c>
      <c r="AP1011" s="29">
        <f t="shared" si="230"/>
        <v>0</v>
      </c>
    </row>
    <row r="1012" spans="1:42" x14ac:dyDescent="0.45">
      <c r="A1012" s="26">
        <f t="shared" si="234"/>
        <v>1010</v>
      </c>
      <c r="B1012" s="24">
        <f t="shared" si="235"/>
        <v>47091</v>
      </c>
      <c r="C1012" s="23">
        <f t="shared" si="231"/>
        <v>1</v>
      </c>
      <c r="D1012" s="23">
        <f t="shared" si="232"/>
        <v>2028</v>
      </c>
      <c r="E1012" s="23">
        <f t="shared" si="236"/>
        <v>12</v>
      </c>
      <c r="F1012" s="23">
        <f t="shared" si="237"/>
        <v>4</v>
      </c>
      <c r="G1012" s="23" t="str">
        <f t="shared" si="233"/>
        <v/>
      </c>
      <c r="H1012" s="29">
        <f t="shared" si="238"/>
        <v>0</v>
      </c>
      <c r="N1012" s="25" cm="1">
        <f t="array" ref="N1012">INDEX(毎月固定!A$28:B$59,日次!$F1012,2)</f>
        <v>0</v>
      </c>
      <c r="O1012" s="29">
        <f t="shared" si="239"/>
        <v>0</v>
      </c>
      <c r="Y1012" s="25" cm="1">
        <f t="array" ref="Y1012">INDEX(毎月固定!E$28:F$59,日次!$F1012,2)</f>
        <v>0</v>
      </c>
      <c r="Z1012" s="29">
        <f t="shared" si="240"/>
        <v>0</v>
      </c>
      <c r="AA1012" s="29">
        <f t="shared" si="241"/>
        <v>0</v>
      </c>
      <c r="AH1012" s="25" cm="1">
        <f t="array" ref="AH1012">INDEX(毎月固定!I$28:J$59,日次!$F1012,2)</f>
        <v>0</v>
      </c>
      <c r="AI1012" s="29">
        <f t="shared" si="227"/>
        <v>0</v>
      </c>
      <c r="AJ1012" s="29">
        <f t="shared" si="228"/>
        <v>0</v>
      </c>
      <c r="AO1012" s="29">
        <f t="shared" si="229"/>
        <v>0</v>
      </c>
      <c r="AP1012" s="29">
        <f t="shared" si="230"/>
        <v>0</v>
      </c>
    </row>
    <row r="1013" spans="1:42" x14ac:dyDescent="0.45">
      <c r="A1013" s="26">
        <f t="shared" si="234"/>
        <v>1011</v>
      </c>
      <c r="B1013" s="24">
        <f t="shared" si="235"/>
        <v>47092</v>
      </c>
      <c r="C1013" s="23">
        <f t="shared" si="231"/>
        <v>2</v>
      </c>
      <c r="D1013" s="23">
        <f t="shared" si="232"/>
        <v>2028</v>
      </c>
      <c r="E1013" s="23">
        <f t="shared" si="236"/>
        <v>12</v>
      </c>
      <c r="F1013" s="23">
        <f t="shared" si="237"/>
        <v>5</v>
      </c>
      <c r="G1013" s="23" t="str">
        <f t="shared" si="233"/>
        <v/>
      </c>
      <c r="H1013" s="29">
        <f t="shared" si="238"/>
        <v>0</v>
      </c>
      <c r="N1013" s="25" cm="1">
        <f t="array" ref="N1013">INDEX(毎月固定!A$28:B$59,日次!$F1013,2)</f>
        <v>0</v>
      </c>
      <c r="O1013" s="29">
        <f t="shared" si="239"/>
        <v>0</v>
      </c>
      <c r="Y1013" s="25" cm="1">
        <f t="array" ref="Y1013">INDEX(毎月固定!E$28:F$59,日次!$F1013,2)</f>
        <v>0</v>
      </c>
      <c r="Z1013" s="29">
        <f t="shared" si="240"/>
        <v>0</v>
      </c>
      <c r="AA1013" s="29">
        <f t="shared" si="241"/>
        <v>0</v>
      </c>
      <c r="AH1013" s="25" cm="1">
        <f t="array" ref="AH1013">INDEX(毎月固定!I$28:J$59,日次!$F1013,2)</f>
        <v>0</v>
      </c>
      <c r="AI1013" s="29">
        <f t="shared" si="227"/>
        <v>0</v>
      </c>
      <c r="AJ1013" s="29">
        <f t="shared" si="228"/>
        <v>0</v>
      </c>
      <c r="AO1013" s="29">
        <f t="shared" si="229"/>
        <v>0</v>
      </c>
      <c r="AP1013" s="29">
        <f t="shared" si="230"/>
        <v>0</v>
      </c>
    </row>
    <row r="1014" spans="1:42" x14ac:dyDescent="0.45">
      <c r="A1014" s="26">
        <f t="shared" si="234"/>
        <v>1012</v>
      </c>
      <c r="B1014" s="24">
        <f t="shared" si="235"/>
        <v>47093</v>
      </c>
      <c r="C1014" s="23">
        <f t="shared" si="231"/>
        <v>3</v>
      </c>
      <c r="D1014" s="23">
        <f t="shared" si="232"/>
        <v>2028</v>
      </c>
      <c r="E1014" s="23">
        <f t="shared" si="236"/>
        <v>12</v>
      </c>
      <c r="F1014" s="23">
        <f t="shared" si="237"/>
        <v>6</v>
      </c>
      <c r="G1014" s="23" t="str">
        <f t="shared" si="233"/>
        <v/>
      </c>
      <c r="H1014" s="29">
        <f t="shared" si="238"/>
        <v>0</v>
      </c>
      <c r="N1014" s="25" cm="1">
        <f t="array" ref="N1014">INDEX(毎月固定!A$28:B$59,日次!$F1014,2)</f>
        <v>0</v>
      </c>
      <c r="O1014" s="29">
        <f t="shared" si="239"/>
        <v>0</v>
      </c>
      <c r="Y1014" s="25" cm="1">
        <f t="array" ref="Y1014">INDEX(毎月固定!E$28:F$59,日次!$F1014,2)</f>
        <v>0</v>
      </c>
      <c r="Z1014" s="29">
        <f t="shared" si="240"/>
        <v>0</v>
      </c>
      <c r="AA1014" s="29">
        <f t="shared" si="241"/>
        <v>0</v>
      </c>
      <c r="AH1014" s="25" cm="1">
        <f t="array" ref="AH1014">INDEX(毎月固定!I$28:J$59,日次!$F1014,2)</f>
        <v>0</v>
      </c>
      <c r="AI1014" s="29">
        <f t="shared" si="227"/>
        <v>0</v>
      </c>
      <c r="AJ1014" s="29">
        <f t="shared" si="228"/>
        <v>0</v>
      </c>
      <c r="AO1014" s="29">
        <f t="shared" si="229"/>
        <v>0</v>
      </c>
      <c r="AP1014" s="29">
        <f t="shared" si="230"/>
        <v>0</v>
      </c>
    </row>
    <row r="1015" spans="1:42" x14ac:dyDescent="0.45">
      <c r="A1015" s="26">
        <f t="shared" si="234"/>
        <v>1013</v>
      </c>
      <c r="B1015" s="24">
        <f t="shared" si="235"/>
        <v>47094</v>
      </c>
      <c r="C1015" s="23">
        <f t="shared" si="231"/>
        <v>4</v>
      </c>
      <c r="D1015" s="23">
        <f t="shared" si="232"/>
        <v>2028</v>
      </c>
      <c r="E1015" s="23">
        <f t="shared" si="236"/>
        <v>12</v>
      </c>
      <c r="F1015" s="23">
        <f t="shared" si="237"/>
        <v>7</v>
      </c>
      <c r="G1015" s="23" t="str">
        <f t="shared" si="233"/>
        <v/>
      </c>
      <c r="H1015" s="29">
        <f t="shared" si="238"/>
        <v>0</v>
      </c>
      <c r="N1015" s="25" cm="1">
        <f t="array" ref="N1015">INDEX(毎月固定!A$28:B$59,日次!$F1015,2)</f>
        <v>0</v>
      </c>
      <c r="O1015" s="29">
        <f t="shared" si="239"/>
        <v>0</v>
      </c>
      <c r="Y1015" s="25" cm="1">
        <f t="array" ref="Y1015">INDEX(毎月固定!E$28:F$59,日次!$F1015,2)</f>
        <v>0</v>
      </c>
      <c r="Z1015" s="29">
        <f t="shared" si="240"/>
        <v>0</v>
      </c>
      <c r="AA1015" s="29">
        <f t="shared" si="241"/>
        <v>0</v>
      </c>
      <c r="AH1015" s="25" cm="1">
        <f t="array" ref="AH1015">INDEX(毎月固定!I$28:J$59,日次!$F1015,2)</f>
        <v>0</v>
      </c>
      <c r="AI1015" s="29">
        <f t="shared" si="227"/>
        <v>0</v>
      </c>
      <c r="AJ1015" s="29">
        <f t="shared" si="228"/>
        <v>0</v>
      </c>
      <c r="AO1015" s="29">
        <f t="shared" si="229"/>
        <v>0</v>
      </c>
      <c r="AP1015" s="29">
        <f t="shared" si="230"/>
        <v>0</v>
      </c>
    </row>
    <row r="1016" spans="1:42" x14ac:dyDescent="0.45">
      <c r="A1016" s="26">
        <f t="shared" si="234"/>
        <v>1014</v>
      </c>
      <c r="B1016" s="24">
        <f t="shared" si="235"/>
        <v>47095</v>
      </c>
      <c r="C1016" s="23">
        <f t="shared" si="231"/>
        <v>5</v>
      </c>
      <c r="D1016" s="23">
        <f t="shared" si="232"/>
        <v>2028</v>
      </c>
      <c r="E1016" s="23">
        <f t="shared" si="236"/>
        <v>12</v>
      </c>
      <c r="F1016" s="23">
        <f t="shared" si="237"/>
        <v>8</v>
      </c>
      <c r="G1016" s="23" t="str">
        <f t="shared" si="233"/>
        <v/>
      </c>
      <c r="H1016" s="29">
        <f t="shared" si="238"/>
        <v>0</v>
      </c>
      <c r="N1016" s="25" cm="1">
        <f t="array" ref="N1016">INDEX(毎月固定!A$28:B$59,日次!$F1016,2)</f>
        <v>0</v>
      </c>
      <c r="O1016" s="29">
        <f t="shared" si="239"/>
        <v>0</v>
      </c>
      <c r="Y1016" s="25" cm="1">
        <f t="array" ref="Y1016">INDEX(毎月固定!E$28:F$59,日次!$F1016,2)</f>
        <v>0</v>
      </c>
      <c r="Z1016" s="29">
        <f t="shared" si="240"/>
        <v>0</v>
      </c>
      <c r="AA1016" s="29">
        <f t="shared" si="241"/>
        <v>0</v>
      </c>
      <c r="AH1016" s="25" cm="1">
        <f t="array" ref="AH1016">INDEX(毎月固定!I$28:J$59,日次!$F1016,2)</f>
        <v>0</v>
      </c>
      <c r="AI1016" s="29">
        <f t="shared" si="227"/>
        <v>0</v>
      </c>
      <c r="AJ1016" s="29">
        <f t="shared" si="228"/>
        <v>0</v>
      </c>
      <c r="AO1016" s="29">
        <f t="shared" si="229"/>
        <v>0</v>
      </c>
      <c r="AP1016" s="29">
        <f t="shared" si="230"/>
        <v>0</v>
      </c>
    </row>
    <row r="1017" spans="1:42" x14ac:dyDescent="0.45">
      <c r="A1017" s="26">
        <f t="shared" si="234"/>
        <v>1015</v>
      </c>
      <c r="B1017" s="24">
        <f t="shared" si="235"/>
        <v>47096</v>
      </c>
      <c r="C1017" s="23">
        <f t="shared" si="231"/>
        <v>6</v>
      </c>
      <c r="D1017" s="23">
        <f t="shared" si="232"/>
        <v>2028</v>
      </c>
      <c r="E1017" s="23">
        <f t="shared" si="236"/>
        <v>12</v>
      </c>
      <c r="F1017" s="23">
        <f t="shared" si="237"/>
        <v>9</v>
      </c>
      <c r="G1017" s="23" t="str">
        <f t="shared" si="233"/>
        <v/>
      </c>
      <c r="H1017" s="29">
        <f t="shared" si="238"/>
        <v>0</v>
      </c>
      <c r="N1017" s="25" cm="1">
        <f t="array" ref="N1017">INDEX(毎月固定!A$28:B$59,日次!$F1017,2)</f>
        <v>0</v>
      </c>
      <c r="O1017" s="29">
        <f t="shared" si="239"/>
        <v>0</v>
      </c>
      <c r="Y1017" s="25" cm="1">
        <f t="array" ref="Y1017">INDEX(毎月固定!E$28:F$59,日次!$F1017,2)</f>
        <v>0</v>
      </c>
      <c r="Z1017" s="29">
        <f t="shared" si="240"/>
        <v>0</v>
      </c>
      <c r="AA1017" s="29">
        <f t="shared" si="241"/>
        <v>0</v>
      </c>
      <c r="AH1017" s="25" cm="1">
        <f t="array" ref="AH1017">INDEX(毎月固定!I$28:J$59,日次!$F1017,2)</f>
        <v>0</v>
      </c>
      <c r="AI1017" s="29">
        <f t="shared" si="227"/>
        <v>0</v>
      </c>
      <c r="AJ1017" s="29">
        <f t="shared" si="228"/>
        <v>0</v>
      </c>
      <c r="AO1017" s="29">
        <f t="shared" si="229"/>
        <v>0</v>
      </c>
      <c r="AP1017" s="29">
        <f t="shared" si="230"/>
        <v>0</v>
      </c>
    </row>
    <row r="1018" spans="1:42" x14ac:dyDescent="0.45">
      <c r="A1018" s="26">
        <f t="shared" si="234"/>
        <v>1016</v>
      </c>
      <c r="B1018" s="24">
        <f t="shared" si="235"/>
        <v>47097</v>
      </c>
      <c r="C1018" s="23">
        <f t="shared" si="231"/>
        <v>7</v>
      </c>
      <c r="D1018" s="23">
        <f t="shared" si="232"/>
        <v>2028</v>
      </c>
      <c r="E1018" s="23">
        <f t="shared" si="236"/>
        <v>12</v>
      </c>
      <c r="F1018" s="23">
        <f t="shared" si="237"/>
        <v>10</v>
      </c>
      <c r="G1018" s="23" t="str">
        <f t="shared" si="233"/>
        <v/>
      </c>
      <c r="H1018" s="29">
        <f t="shared" si="238"/>
        <v>0</v>
      </c>
      <c r="N1018" s="25" cm="1">
        <f t="array" ref="N1018">INDEX(毎月固定!A$28:B$59,日次!$F1018,2)</f>
        <v>0</v>
      </c>
      <c r="O1018" s="29">
        <f t="shared" si="239"/>
        <v>0</v>
      </c>
      <c r="Y1018" s="25" cm="1">
        <f t="array" ref="Y1018">INDEX(毎月固定!E$28:F$59,日次!$F1018,2)</f>
        <v>0</v>
      </c>
      <c r="Z1018" s="29">
        <f t="shared" si="240"/>
        <v>0</v>
      </c>
      <c r="AA1018" s="29">
        <f t="shared" si="241"/>
        <v>0</v>
      </c>
      <c r="AH1018" s="25" cm="1">
        <f t="array" ref="AH1018">INDEX(毎月固定!I$28:J$59,日次!$F1018,2)</f>
        <v>0</v>
      </c>
      <c r="AI1018" s="29">
        <f t="shared" si="227"/>
        <v>0</v>
      </c>
      <c r="AJ1018" s="29">
        <f t="shared" si="228"/>
        <v>0</v>
      </c>
      <c r="AO1018" s="29">
        <f t="shared" si="229"/>
        <v>0</v>
      </c>
      <c r="AP1018" s="29">
        <f t="shared" si="230"/>
        <v>0</v>
      </c>
    </row>
    <row r="1019" spans="1:42" x14ac:dyDescent="0.45">
      <c r="A1019" s="26">
        <f t="shared" si="234"/>
        <v>1017</v>
      </c>
      <c r="B1019" s="24">
        <f t="shared" si="235"/>
        <v>47098</v>
      </c>
      <c r="C1019" s="23">
        <f t="shared" si="231"/>
        <v>1</v>
      </c>
      <c r="D1019" s="23">
        <f t="shared" si="232"/>
        <v>2028</v>
      </c>
      <c r="E1019" s="23">
        <f t="shared" si="236"/>
        <v>12</v>
      </c>
      <c r="F1019" s="23">
        <f t="shared" si="237"/>
        <v>11</v>
      </c>
      <c r="G1019" s="23" t="str">
        <f t="shared" si="233"/>
        <v/>
      </c>
      <c r="H1019" s="29">
        <f t="shared" si="238"/>
        <v>0</v>
      </c>
      <c r="N1019" s="25" cm="1">
        <f t="array" ref="N1019">INDEX(毎月固定!A$28:B$59,日次!$F1019,2)</f>
        <v>0</v>
      </c>
      <c r="O1019" s="29">
        <f t="shared" si="239"/>
        <v>0</v>
      </c>
      <c r="Y1019" s="25" cm="1">
        <f t="array" ref="Y1019">INDEX(毎月固定!E$28:F$59,日次!$F1019,2)</f>
        <v>0</v>
      </c>
      <c r="Z1019" s="29">
        <f t="shared" si="240"/>
        <v>0</v>
      </c>
      <c r="AA1019" s="29">
        <f t="shared" si="241"/>
        <v>0</v>
      </c>
      <c r="AH1019" s="25" cm="1">
        <f t="array" ref="AH1019">INDEX(毎月固定!I$28:J$59,日次!$F1019,2)</f>
        <v>0</v>
      </c>
      <c r="AI1019" s="29">
        <f t="shared" si="227"/>
        <v>0</v>
      </c>
      <c r="AJ1019" s="29">
        <f t="shared" si="228"/>
        <v>0</v>
      </c>
      <c r="AO1019" s="29">
        <f t="shared" si="229"/>
        <v>0</v>
      </c>
      <c r="AP1019" s="29">
        <f t="shared" si="230"/>
        <v>0</v>
      </c>
    </row>
    <row r="1020" spans="1:42" x14ac:dyDescent="0.45">
      <c r="A1020" s="26">
        <f t="shared" si="234"/>
        <v>1018</v>
      </c>
      <c r="B1020" s="24">
        <f t="shared" si="235"/>
        <v>47099</v>
      </c>
      <c r="C1020" s="23">
        <f t="shared" si="231"/>
        <v>2</v>
      </c>
      <c r="D1020" s="23">
        <f t="shared" si="232"/>
        <v>2028</v>
      </c>
      <c r="E1020" s="23">
        <f t="shared" si="236"/>
        <v>12</v>
      </c>
      <c r="F1020" s="23">
        <f t="shared" si="237"/>
        <v>12</v>
      </c>
      <c r="G1020" s="23" t="str">
        <f t="shared" si="233"/>
        <v/>
      </c>
      <c r="H1020" s="29">
        <f t="shared" si="238"/>
        <v>0</v>
      </c>
      <c r="N1020" s="25" cm="1">
        <f t="array" ref="N1020">INDEX(毎月固定!A$28:B$59,日次!$F1020,2)</f>
        <v>0</v>
      </c>
      <c r="O1020" s="29">
        <f t="shared" si="239"/>
        <v>0</v>
      </c>
      <c r="Y1020" s="25" cm="1">
        <f t="array" ref="Y1020">INDEX(毎月固定!E$28:F$59,日次!$F1020,2)</f>
        <v>0</v>
      </c>
      <c r="Z1020" s="29">
        <f t="shared" si="240"/>
        <v>0</v>
      </c>
      <c r="AA1020" s="29">
        <f t="shared" si="241"/>
        <v>0</v>
      </c>
      <c r="AH1020" s="25" cm="1">
        <f t="array" ref="AH1020">INDEX(毎月固定!I$28:J$59,日次!$F1020,2)</f>
        <v>0</v>
      </c>
      <c r="AI1020" s="29">
        <f t="shared" si="227"/>
        <v>0</v>
      </c>
      <c r="AJ1020" s="29">
        <f t="shared" si="228"/>
        <v>0</v>
      </c>
      <c r="AO1020" s="29">
        <f t="shared" si="229"/>
        <v>0</v>
      </c>
      <c r="AP1020" s="29">
        <f t="shared" si="230"/>
        <v>0</v>
      </c>
    </row>
    <row r="1021" spans="1:42" x14ac:dyDescent="0.45">
      <c r="A1021" s="26">
        <f t="shared" si="234"/>
        <v>1019</v>
      </c>
      <c r="B1021" s="24">
        <f t="shared" si="235"/>
        <v>47100</v>
      </c>
      <c r="C1021" s="23">
        <f t="shared" si="231"/>
        <v>3</v>
      </c>
      <c r="D1021" s="23">
        <f t="shared" si="232"/>
        <v>2028</v>
      </c>
      <c r="E1021" s="23">
        <f t="shared" si="236"/>
        <v>12</v>
      </c>
      <c r="F1021" s="23">
        <f t="shared" si="237"/>
        <v>13</v>
      </c>
      <c r="G1021" s="23" t="str">
        <f t="shared" si="233"/>
        <v/>
      </c>
      <c r="H1021" s="29">
        <f t="shared" si="238"/>
        <v>0</v>
      </c>
      <c r="N1021" s="25" cm="1">
        <f t="array" ref="N1021">INDEX(毎月固定!A$28:B$59,日次!$F1021,2)</f>
        <v>0</v>
      </c>
      <c r="O1021" s="29">
        <f t="shared" si="239"/>
        <v>0</v>
      </c>
      <c r="Y1021" s="25" cm="1">
        <f t="array" ref="Y1021">INDEX(毎月固定!E$28:F$59,日次!$F1021,2)</f>
        <v>0</v>
      </c>
      <c r="Z1021" s="29">
        <f t="shared" si="240"/>
        <v>0</v>
      </c>
      <c r="AA1021" s="29">
        <f t="shared" si="241"/>
        <v>0</v>
      </c>
      <c r="AH1021" s="25" cm="1">
        <f t="array" ref="AH1021">INDEX(毎月固定!I$28:J$59,日次!$F1021,2)</f>
        <v>0</v>
      </c>
      <c r="AI1021" s="29">
        <f t="shared" si="227"/>
        <v>0</v>
      </c>
      <c r="AJ1021" s="29">
        <f t="shared" si="228"/>
        <v>0</v>
      </c>
      <c r="AO1021" s="29">
        <f t="shared" si="229"/>
        <v>0</v>
      </c>
      <c r="AP1021" s="29">
        <f t="shared" si="230"/>
        <v>0</v>
      </c>
    </row>
    <row r="1022" spans="1:42" x14ac:dyDescent="0.45">
      <c r="A1022" s="26">
        <f t="shared" si="234"/>
        <v>1020</v>
      </c>
      <c r="B1022" s="24">
        <f t="shared" si="235"/>
        <v>47101</v>
      </c>
      <c r="C1022" s="23">
        <f t="shared" si="231"/>
        <v>4</v>
      </c>
      <c r="D1022" s="23">
        <f t="shared" si="232"/>
        <v>2028</v>
      </c>
      <c r="E1022" s="23">
        <f t="shared" si="236"/>
        <v>12</v>
      </c>
      <c r="F1022" s="23">
        <f t="shared" si="237"/>
        <v>14</v>
      </c>
      <c r="G1022" s="23" t="str">
        <f t="shared" si="233"/>
        <v/>
      </c>
      <c r="H1022" s="29">
        <f t="shared" si="238"/>
        <v>0</v>
      </c>
      <c r="N1022" s="25" cm="1">
        <f t="array" ref="N1022">INDEX(毎月固定!A$28:B$59,日次!$F1022,2)</f>
        <v>0</v>
      </c>
      <c r="O1022" s="29">
        <f t="shared" si="239"/>
        <v>0</v>
      </c>
      <c r="Y1022" s="25" cm="1">
        <f t="array" ref="Y1022">INDEX(毎月固定!E$28:F$59,日次!$F1022,2)</f>
        <v>0</v>
      </c>
      <c r="Z1022" s="29">
        <f t="shared" si="240"/>
        <v>0</v>
      </c>
      <c r="AA1022" s="29">
        <f t="shared" si="241"/>
        <v>0</v>
      </c>
      <c r="AH1022" s="25" cm="1">
        <f t="array" ref="AH1022">INDEX(毎月固定!I$28:J$59,日次!$F1022,2)</f>
        <v>0</v>
      </c>
      <c r="AI1022" s="29">
        <f t="shared" si="227"/>
        <v>0</v>
      </c>
      <c r="AJ1022" s="29">
        <f t="shared" si="228"/>
        <v>0</v>
      </c>
      <c r="AO1022" s="29">
        <f t="shared" si="229"/>
        <v>0</v>
      </c>
      <c r="AP1022" s="29">
        <f t="shared" si="230"/>
        <v>0</v>
      </c>
    </row>
    <row r="1023" spans="1:42" x14ac:dyDescent="0.45">
      <c r="A1023" s="26">
        <f t="shared" si="234"/>
        <v>1021</v>
      </c>
      <c r="B1023" s="24">
        <f t="shared" si="235"/>
        <v>47102</v>
      </c>
      <c r="C1023" s="23">
        <f t="shared" si="231"/>
        <v>5</v>
      </c>
      <c r="D1023" s="23">
        <f t="shared" si="232"/>
        <v>2028</v>
      </c>
      <c r="E1023" s="23">
        <f t="shared" si="236"/>
        <v>12</v>
      </c>
      <c r="F1023" s="23">
        <f t="shared" si="237"/>
        <v>15</v>
      </c>
      <c r="G1023" s="23" t="str">
        <f t="shared" si="233"/>
        <v/>
      </c>
      <c r="H1023" s="29">
        <f t="shared" si="238"/>
        <v>0</v>
      </c>
      <c r="N1023" s="25" cm="1">
        <f t="array" ref="N1023">INDEX(毎月固定!A$28:B$59,日次!$F1023,2)</f>
        <v>0</v>
      </c>
      <c r="O1023" s="29">
        <f t="shared" si="239"/>
        <v>0</v>
      </c>
      <c r="Y1023" s="25" cm="1">
        <f t="array" ref="Y1023">INDEX(毎月固定!E$28:F$59,日次!$F1023,2)</f>
        <v>0</v>
      </c>
      <c r="Z1023" s="29">
        <f t="shared" si="240"/>
        <v>0</v>
      </c>
      <c r="AA1023" s="29">
        <f t="shared" si="241"/>
        <v>0</v>
      </c>
      <c r="AH1023" s="25" cm="1">
        <f t="array" ref="AH1023">INDEX(毎月固定!I$28:J$59,日次!$F1023,2)</f>
        <v>0</v>
      </c>
      <c r="AI1023" s="29">
        <f t="shared" si="227"/>
        <v>0</v>
      </c>
      <c r="AJ1023" s="29">
        <f t="shared" si="228"/>
        <v>0</v>
      </c>
      <c r="AO1023" s="29">
        <f t="shared" si="229"/>
        <v>0</v>
      </c>
      <c r="AP1023" s="29">
        <f t="shared" si="230"/>
        <v>0</v>
      </c>
    </row>
    <row r="1024" spans="1:42" x14ac:dyDescent="0.45">
      <c r="A1024" s="26">
        <f t="shared" si="234"/>
        <v>1022</v>
      </c>
      <c r="B1024" s="24">
        <f t="shared" si="235"/>
        <v>47103</v>
      </c>
      <c r="C1024" s="23">
        <f t="shared" si="231"/>
        <v>6</v>
      </c>
      <c r="D1024" s="23">
        <f t="shared" si="232"/>
        <v>2028</v>
      </c>
      <c r="E1024" s="23">
        <f t="shared" si="236"/>
        <v>12</v>
      </c>
      <c r="F1024" s="23">
        <f t="shared" si="237"/>
        <v>16</v>
      </c>
      <c r="G1024" s="23" t="str">
        <f t="shared" si="233"/>
        <v/>
      </c>
      <c r="H1024" s="29">
        <f t="shared" si="238"/>
        <v>0</v>
      </c>
      <c r="N1024" s="25" cm="1">
        <f t="array" ref="N1024">INDEX(毎月固定!A$28:B$59,日次!$F1024,2)</f>
        <v>0</v>
      </c>
      <c r="O1024" s="29">
        <f t="shared" si="239"/>
        <v>0</v>
      </c>
      <c r="Y1024" s="25" cm="1">
        <f t="array" ref="Y1024">INDEX(毎月固定!E$28:F$59,日次!$F1024,2)</f>
        <v>0</v>
      </c>
      <c r="Z1024" s="29">
        <f t="shared" si="240"/>
        <v>0</v>
      </c>
      <c r="AA1024" s="29">
        <f t="shared" si="241"/>
        <v>0</v>
      </c>
      <c r="AH1024" s="25" cm="1">
        <f t="array" ref="AH1024">INDEX(毎月固定!I$28:J$59,日次!$F1024,2)</f>
        <v>0</v>
      </c>
      <c r="AI1024" s="29">
        <f t="shared" si="227"/>
        <v>0</v>
      </c>
      <c r="AJ1024" s="29">
        <f t="shared" si="228"/>
        <v>0</v>
      </c>
      <c r="AO1024" s="29">
        <f t="shared" si="229"/>
        <v>0</v>
      </c>
      <c r="AP1024" s="29">
        <f t="shared" si="230"/>
        <v>0</v>
      </c>
    </row>
    <row r="1025" spans="1:42" x14ac:dyDescent="0.45">
      <c r="A1025" s="26">
        <f t="shared" si="234"/>
        <v>1023</v>
      </c>
      <c r="B1025" s="24">
        <f t="shared" si="235"/>
        <v>47104</v>
      </c>
      <c r="C1025" s="23">
        <f t="shared" si="231"/>
        <v>7</v>
      </c>
      <c r="D1025" s="23">
        <f t="shared" si="232"/>
        <v>2028</v>
      </c>
      <c r="E1025" s="23">
        <f t="shared" si="236"/>
        <v>12</v>
      </c>
      <c r="F1025" s="23">
        <f t="shared" si="237"/>
        <v>17</v>
      </c>
      <c r="G1025" s="23" t="str">
        <f t="shared" si="233"/>
        <v/>
      </c>
      <c r="H1025" s="29">
        <f t="shared" si="238"/>
        <v>0</v>
      </c>
      <c r="N1025" s="25" cm="1">
        <f t="array" ref="N1025">INDEX(毎月固定!A$28:B$59,日次!$F1025,2)</f>
        <v>0</v>
      </c>
      <c r="O1025" s="29">
        <f t="shared" si="239"/>
        <v>0</v>
      </c>
      <c r="Y1025" s="25" cm="1">
        <f t="array" ref="Y1025">INDEX(毎月固定!E$28:F$59,日次!$F1025,2)</f>
        <v>0</v>
      </c>
      <c r="Z1025" s="29">
        <f t="shared" si="240"/>
        <v>0</v>
      </c>
      <c r="AA1025" s="29">
        <f t="shared" si="241"/>
        <v>0</v>
      </c>
      <c r="AH1025" s="25" cm="1">
        <f t="array" ref="AH1025">INDEX(毎月固定!I$28:J$59,日次!$F1025,2)</f>
        <v>0</v>
      </c>
      <c r="AI1025" s="29">
        <f t="shared" si="227"/>
        <v>0</v>
      </c>
      <c r="AJ1025" s="29">
        <f t="shared" si="228"/>
        <v>0</v>
      </c>
      <c r="AO1025" s="29">
        <f t="shared" si="229"/>
        <v>0</v>
      </c>
      <c r="AP1025" s="29">
        <f t="shared" si="230"/>
        <v>0</v>
      </c>
    </row>
    <row r="1026" spans="1:42" x14ac:dyDescent="0.45">
      <c r="A1026" s="26">
        <f t="shared" si="234"/>
        <v>1024</v>
      </c>
      <c r="B1026" s="24">
        <f t="shared" si="235"/>
        <v>47105</v>
      </c>
      <c r="C1026" s="23">
        <f t="shared" si="231"/>
        <v>1</v>
      </c>
      <c r="D1026" s="23">
        <f t="shared" si="232"/>
        <v>2028</v>
      </c>
      <c r="E1026" s="23">
        <f t="shared" si="236"/>
        <v>12</v>
      </c>
      <c r="F1026" s="23">
        <f t="shared" si="237"/>
        <v>18</v>
      </c>
      <c r="G1026" s="23" t="str">
        <f t="shared" si="233"/>
        <v/>
      </c>
      <c r="H1026" s="29">
        <f t="shared" si="238"/>
        <v>0</v>
      </c>
      <c r="N1026" s="25" cm="1">
        <f t="array" ref="N1026">INDEX(毎月固定!A$28:B$59,日次!$F1026,2)</f>
        <v>0</v>
      </c>
      <c r="O1026" s="29">
        <f t="shared" si="239"/>
        <v>0</v>
      </c>
      <c r="Y1026" s="25" cm="1">
        <f t="array" ref="Y1026">INDEX(毎月固定!E$28:F$59,日次!$F1026,2)</f>
        <v>0</v>
      </c>
      <c r="Z1026" s="29">
        <f t="shared" si="240"/>
        <v>0</v>
      </c>
      <c r="AA1026" s="29">
        <f t="shared" si="241"/>
        <v>0</v>
      </c>
      <c r="AH1026" s="25" cm="1">
        <f t="array" ref="AH1026">INDEX(毎月固定!I$28:J$59,日次!$F1026,2)</f>
        <v>0</v>
      </c>
      <c r="AI1026" s="29">
        <f t="shared" si="227"/>
        <v>0</v>
      </c>
      <c r="AJ1026" s="29">
        <f t="shared" si="228"/>
        <v>0</v>
      </c>
      <c r="AO1026" s="29">
        <f t="shared" si="229"/>
        <v>0</v>
      </c>
      <c r="AP1026" s="29">
        <f t="shared" si="230"/>
        <v>0</v>
      </c>
    </row>
    <row r="1027" spans="1:42" x14ac:dyDescent="0.45">
      <c r="A1027" s="26">
        <f t="shared" si="234"/>
        <v>1025</v>
      </c>
      <c r="B1027" s="24">
        <f t="shared" si="235"/>
        <v>47106</v>
      </c>
      <c r="C1027" s="23">
        <f t="shared" si="231"/>
        <v>2</v>
      </c>
      <c r="D1027" s="23">
        <f t="shared" si="232"/>
        <v>2028</v>
      </c>
      <c r="E1027" s="23">
        <f t="shared" si="236"/>
        <v>12</v>
      </c>
      <c r="F1027" s="23">
        <f t="shared" si="237"/>
        <v>19</v>
      </c>
      <c r="G1027" s="23" t="str">
        <f t="shared" si="233"/>
        <v/>
      </c>
      <c r="H1027" s="29">
        <f t="shared" si="238"/>
        <v>0</v>
      </c>
      <c r="N1027" s="25" cm="1">
        <f t="array" ref="N1027">INDEX(毎月固定!A$28:B$59,日次!$F1027,2)</f>
        <v>0</v>
      </c>
      <c r="O1027" s="29">
        <f t="shared" si="239"/>
        <v>0</v>
      </c>
      <c r="Y1027" s="25" cm="1">
        <f t="array" ref="Y1027">INDEX(毎月固定!E$28:F$59,日次!$F1027,2)</f>
        <v>0</v>
      </c>
      <c r="Z1027" s="29">
        <f t="shared" si="240"/>
        <v>0</v>
      </c>
      <c r="AA1027" s="29">
        <f t="shared" si="241"/>
        <v>0</v>
      </c>
      <c r="AH1027" s="25" cm="1">
        <f t="array" ref="AH1027">INDEX(毎月固定!I$28:J$59,日次!$F1027,2)</f>
        <v>0</v>
      </c>
      <c r="AI1027" s="29">
        <f t="shared" ref="AI1027:AI1090" si="242">SUM(AB1027,AD1027,-AF1027,-AH1027)</f>
        <v>0</v>
      </c>
      <c r="AJ1027" s="29">
        <f t="shared" ref="AJ1027:AJ1090" si="243">AA1027+AI1027</f>
        <v>0</v>
      </c>
      <c r="AO1027" s="29">
        <f t="shared" si="229"/>
        <v>0</v>
      </c>
      <c r="AP1027" s="29">
        <f t="shared" si="230"/>
        <v>0</v>
      </c>
    </row>
    <row r="1028" spans="1:42" x14ac:dyDescent="0.45">
      <c r="A1028" s="26">
        <f t="shared" si="234"/>
        <v>1026</v>
      </c>
      <c r="B1028" s="24">
        <f t="shared" si="235"/>
        <v>47107</v>
      </c>
      <c r="C1028" s="23">
        <f t="shared" si="231"/>
        <v>3</v>
      </c>
      <c r="D1028" s="23">
        <f t="shared" si="232"/>
        <v>2028</v>
      </c>
      <c r="E1028" s="23">
        <f t="shared" si="236"/>
        <v>12</v>
      </c>
      <c r="F1028" s="23">
        <f t="shared" si="237"/>
        <v>20</v>
      </c>
      <c r="G1028" s="23" t="str">
        <f t="shared" si="233"/>
        <v/>
      </c>
      <c r="H1028" s="29">
        <f t="shared" si="238"/>
        <v>0</v>
      </c>
      <c r="N1028" s="25" cm="1">
        <f t="array" ref="N1028">INDEX(毎月固定!A$28:B$59,日次!$F1028,2)</f>
        <v>0</v>
      </c>
      <c r="O1028" s="29">
        <f t="shared" si="239"/>
        <v>0</v>
      </c>
      <c r="Y1028" s="25" cm="1">
        <f t="array" ref="Y1028">INDEX(毎月固定!E$28:F$59,日次!$F1028,2)</f>
        <v>0</v>
      </c>
      <c r="Z1028" s="29">
        <f t="shared" si="240"/>
        <v>0</v>
      </c>
      <c r="AA1028" s="29">
        <f t="shared" si="241"/>
        <v>0</v>
      </c>
      <c r="AH1028" s="25" cm="1">
        <f t="array" ref="AH1028">INDEX(毎月固定!I$28:J$59,日次!$F1028,2)</f>
        <v>0</v>
      </c>
      <c r="AI1028" s="29">
        <f t="shared" si="242"/>
        <v>0</v>
      </c>
      <c r="AJ1028" s="29">
        <f t="shared" si="243"/>
        <v>0</v>
      </c>
      <c r="AO1028" s="29">
        <f t="shared" si="229"/>
        <v>0</v>
      </c>
      <c r="AP1028" s="29">
        <f t="shared" si="230"/>
        <v>0</v>
      </c>
    </row>
    <row r="1029" spans="1:42" x14ac:dyDescent="0.45">
      <c r="A1029" s="26">
        <f t="shared" si="234"/>
        <v>1027</v>
      </c>
      <c r="B1029" s="24">
        <f t="shared" si="235"/>
        <v>47108</v>
      </c>
      <c r="C1029" s="23">
        <f t="shared" si="231"/>
        <v>4</v>
      </c>
      <c r="D1029" s="23">
        <f t="shared" si="232"/>
        <v>2028</v>
      </c>
      <c r="E1029" s="23">
        <f t="shared" si="236"/>
        <v>12</v>
      </c>
      <c r="F1029" s="23">
        <f t="shared" si="237"/>
        <v>21</v>
      </c>
      <c r="G1029" s="23" t="str">
        <f t="shared" si="233"/>
        <v/>
      </c>
      <c r="H1029" s="29">
        <f t="shared" si="238"/>
        <v>0</v>
      </c>
      <c r="N1029" s="25" cm="1">
        <f t="array" ref="N1029">INDEX(毎月固定!A$28:B$59,日次!$F1029,2)</f>
        <v>0</v>
      </c>
      <c r="O1029" s="29">
        <f t="shared" si="239"/>
        <v>0</v>
      </c>
      <c r="Y1029" s="25" cm="1">
        <f t="array" ref="Y1029">INDEX(毎月固定!E$28:F$59,日次!$F1029,2)</f>
        <v>0</v>
      </c>
      <c r="Z1029" s="29">
        <f t="shared" si="240"/>
        <v>0</v>
      </c>
      <c r="AA1029" s="29">
        <f t="shared" si="241"/>
        <v>0</v>
      </c>
      <c r="AH1029" s="25" cm="1">
        <f t="array" ref="AH1029">INDEX(毎月固定!I$28:J$59,日次!$F1029,2)</f>
        <v>0</v>
      </c>
      <c r="AI1029" s="29">
        <f t="shared" si="242"/>
        <v>0</v>
      </c>
      <c r="AJ1029" s="29">
        <f t="shared" si="243"/>
        <v>0</v>
      </c>
      <c r="AO1029" s="29">
        <f t="shared" ref="AO1029:AO1092" si="244">AO1028+AK1029-AM1029</f>
        <v>0</v>
      </c>
      <c r="AP1029" s="29">
        <f t="shared" ref="AP1029:AP1092" si="245">AP1028+AL1029-AN1029</f>
        <v>0</v>
      </c>
    </row>
    <row r="1030" spans="1:42" x14ac:dyDescent="0.45">
      <c r="A1030" s="26">
        <f t="shared" si="234"/>
        <v>1028</v>
      </c>
      <c r="B1030" s="24">
        <f t="shared" si="235"/>
        <v>47109</v>
      </c>
      <c r="C1030" s="23">
        <f t="shared" si="231"/>
        <v>5</v>
      </c>
      <c r="D1030" s="23">
        <f t="shared" si="232"/>
        <v>2028</v>
      </c>
      <c r="E1030" s="23">
        <f t="shared" si="236"/>
        <v>12</v>
      </c>
      <c r="F1030" s="23">
        <f t="shared" si="237"/>
        <v>22</v>
      </c>
      <c r="G1030" s="23" t="str">
        <f t="shared" si="233"/>
        <v/>
      </c>
      <c r="H1030" s="29">
        <f t="shared" si="238"/>
        <v>0</v>
      </c>
      <c r="N1030" s="25" cm="1">
        <f t="array" ref="N1030">INDEX(毎月固定!A$28:B$59,日次!$F1030,2)</f>
        <v>0</v>
      </c>
      <c r="O1030" s="29">
        <f t="shared" si="239"/>
        <v>0</v>
      </c>
      <c r="Y1030" s="25" cm="1">
        <f t="array" ref="Y1030">INDEX(毎月固定!E$28:F$59,日次!$F1030,2)</f>
        <v>0</v>
      </c>
      <c r="Z1030" s="29">
        <f t="shared" si="240"/>
        <v>0</v>
      </c>
      <c r="AA1030" s="29">
        <f t="shared" si="241"/>
        <v>0</v>
      </c>
      <c r="AH1030" s="25" cm="1">
        <f t="array" ref="AH1030">INDEX(毎月固定!I$28:J$59,日次!$F1030,2)</f>
        <v>0</v>
      </c>
      <c r="AI1030" s="29">
        <f t="shared" si="242"/>
        <v>0</v>
      </c>
      <c r="AJ1030" s="29">
        <f t="shared" si="243"/>
        <v>0</v>
      </c>
      <c r="AO1030" s="29">
        <f t="shared" si="244"/>
        <v>0</v>
      </c>
      <c r="AP1030" s="29">
        <f t="shared" si="245"/>
        <v>0</v>
      </c>
    </row>
    <row r="1031" spans="1:42" x14ac:dyDescent="0.45">
      <c r="A1031" s="26">
        <f t="shared" si="234"/>
        <v>1029</v>
      </c>
      <c r="B1031" s="24">
        <f t="shared" si="235"/>
        <v>47110</v>
      </c>
      <c r="C1031" s="23">
        <f t="shared" si="231"/>
        <v>6</v>
      </c>
      <c r="D1031" s="23">
        <f t="shared" si="232"/>
        <v>2028</v>
      </c>
      <c r="E1031" s="23">
        <f t="shared" si="236"/>
        <v>12</v>
      </c>
      <c r="F1031" s="23">
        <f t="shared" si="237"/>
        <v>23</v>
      </c>
      <c r="G1031" s="23" t="str">
        <f t="shared" si="233"/>
        <v/>
      </c>
      <c r="H1031" s="29">
        <f t="shared" si="238"/>
        <v>0</v>
      </c>
      <c r="N1031" s="25" cm="1">
        <f t="array" ref="N1031">INDEX(毎月固定!A$28:B$59,日次!$F1031,2)</f>
        <v>0</v>
      </c>
      <c r="O1031" s="29">
        <f t="shared" si="239"/>
        <v>0</v>
      </c>
      <c r="Y1031" s="25" cm="1">
        <f t="array" ref="Y1031">INDEX(毎月固定!E$28:F$59,日次!$F1031,2)</f>
        <v>0</v>
      </c>
      <c r="Z1031" s="29">
        <f t="shared" si="240"/>
        <v>0</v>
      </c>
      <c r="AA1031" s="29">
        <f t="shared" si="241"/>
        <v>0</v>
      </c>
      <c r="AH1031" s="25" cm="1">
        <f t="array" ref="AH1031">INDEX(毎月固定!I$28:J$59,日次!$F1031,2)</f>
        <v>0</v>
      </c>
      <c r="AI1031" s="29">
        <f t="shared" si="242"/>
        <v>0</v>
      </c>
      <c r="AJ1031" s="29">
        <f t="shared" si="243"/>
        <v>0</v>
      </c>
      <c r="AO1031" s="29">
        <f t="shared" si="244"/>
        <v>0</v>
      </c>
      <c r="AP1031" s="29">
        <f t="shared" si="245"/>
        <v>0</v>
      </c>
    </row>
    <row r="1032" spans="1:42" x14ac:dyDescent="0.45">
      <c r="A1032" s="26">
        <f t="shared" si="234"/>
        <v>1030</v>
      </c>
      <c r="B1032" s="24">
        <f t="shared" si="235"/>
        <v>47111</v>
      </c>
      <c r="C1032" s="23">
        <f t="shared" si="231"/>
        <v>7</v>
      </c>
      <c r="D1032" s="23">
        <f t="shared" si="232"/>
        <v>2028</v>
      </c>
      <c r="E1032" s="23">
        <f t="shared" si="236"/>
        <v>12</v>
      </c>
      <c r="F1032" s="23">
        <f t="shared" si="237"/>
        <v>24</v>
      </c>
      <c r="G1032" s="23" t="str">
        <f t="shared" si="233"/>
        <v/>
      </c>
      <c r="H1032" s="29">
        <f t="shared" si="238"/>
        <v>0</v>
      </c>
      <c r="N1032" s="25" cm="1">
        <f t="array" ref="N1032">INDEX(毎月固定!A$28:B$59,日次!$F1032,2)</f>
        <v>0</v>
      </c>
      <c r="O1032" s="29">
        <f t="shared" si="239"/>
        <v>0</v>
      </c>
      <c r="Y1032" s="25" cm="1">
        <f t="array" ref="Y1032">INDEX(毎月固定!E$28:F$59,日次!$F1032,2)</f>
        <v>0</v>
      </c>
      <c r="Z1032" s="29">
        <f t="shared" si="240"/>
        <v>0</v>
      </c>
      <c r="AA1032" s="29">
        <f t="shared" si="241"/>
        <v>0</v>
      </c>
      <c r="AH1032" s="25" cm="1">
        <f t="array" ref="AH1032">INDEX(毎月固定!I$28:J$59,日次!$F1032,2)</f>
        <v>0</v>
      </c>
      <c r="AI1032" s="29">
        <f t="shared" si="242"/>
        <v>0</v>
      </c>
      <c r="AJ1032" s="29">
        <f t="shared" si="243"/>
        <v>0</v>
      </c>
      <c r="AO1032" s="29">
        <f t="shared" si="244"/>
        <v>0</v>
      </c>
      <c r="AP1032" s="29">
        <f t="shared" si="245"/>
        <v>0</v>
      </c>
    </row>
    <row r="1033" spans="1:42" x14ac:dyDescent="0.45">
      <c r="A1033" s="26">
        <f t="shared" si="234"/>
        <v>1031</v>
      </c>
      <c r="B1033" s="24">
        <f t="shared" si="235"/>
        <v>47112</v>
      </c>
      <c r="C1033" s="23">
        <f t="shared" si="231"/>
        <v>1</v>
      </c>
      <c r="D1033" s="23">
        <f t="shared" si="232"/>
        <v>2028</v>
      </c>
      <c r="E1033" s="23">
        <f t="shared" si="236"/>
        <v>12</v>
      </c>
      <c r="F1033" s="23">
        <f t="shared" si="237"/>
        <v>25</v>
      </c>
      <c r="G1033" s="23" t="str">
        <f t="shared" si="233"/>
        <v/>
      </c>
      <c r="H1033" s="29">
        <f t="shared" si="238"/>
        <v>0</v>
      </c>
      <c r="N1033" s="25" cm="1">
        <f t="array" ref="N1033">INDEX(毎月固定!A$28:B$59,日次!$F1033,2)</f>
        <v>0</v>
      </c>
      <c r="O1033" s="29">
        <f t="shared" si="239"/>
        <v>0</v>
      </c>
      <c r="Y1033" s="25" cm="1">
        <f t="array" ref="Y1033">INDEX(毎月固定!E$28:F$59,日次!$F1033,2)</f>
        <v>0</v>
      </c>
      <c r="Z1033" s="29">
        <f t="shared" si="240"/>
        <v>0</v>
      </c>
      <c r="AA1033" s="29">
        <f t="shared" si="241"/>
        <v>0</v>
      </c>
      <c r="AH1033" s="25" cm="1">
        <f t="array" ref="AH1033">INDEX(毎月固定!I$28:J$59,日次!$F1033,2)</f>
        <v>0</v>
      </c>
      <c r="AI1033" s="29">
        <f t="shared" si="242"/>
        <v>0</v>
      </c>
      <c r="AJ1033" s="29">
        <f t="shared" si="243"/>
        <v>0</v>
      </c>
      <c r="AO1033" s="29">
        <f t="shared" si="244"/>
        <v>0</v>
      </c>
      <c r="AP1033" s="29">
        <f t="shared" si="245"/>
        <v>0</v>
      </c>
    </row>
    <row r="1034" spans="1:42" x14ac:dyDescent="0.45">
      <c r="A1034" s="26">
        <f t="shared" si="234"/>
        <v>1032</v>
      </c>
      <c r="B1034" s="24">
        <f t="shared" si="235"/>
        <v>47113</v>
      </c>
      <c r="C1034" s="23">
        <f t="shared" si="231"/>
        <v>2</v>
      </c>
      <c r="D1034" s="23">
        <f t="shared" si="232"/>
        <v>2028</v>
      </c>
      <c r="E1034" s="23">
        <f t="shared" si="236"/>
        <v>12</v>
      </c>
      <c r="F1034" s="23">
        <f t="shared" si="237"/>
        <v>26</v>
      </c>
      <c r="G1034" s="23" t="str">
        <f t="shared" si="233"/>
        <v/>
      </c>
      <c r="H1034" s="29">
        <f t="shared" si="238"/>
        <v>0</v>
      </c>
      <c r="N1034" s="25" cm="1">
        <f t="array" ref="N1034">INDEX(毎月固定!A$28:B$59,日次!$F1034,2)</f>
        <v>0</v>
      </c>
      <c r="O1034" s="29">
        <f t="shared" si="239"/>
        <v>0</v>
      </c>
      <c r="Y1034" s="25" cm="1">
        <f t="array" ref="Y1034">INDEX(毎月固定!E$28:F$59,日次!$F1034,2)</f>
        <v>0</v>
      </c>
      <c r="Z1034" s="29">
        <f t="shared" si="240"/>
        <v>0</v>
      </c>
      <c r="AA1034" s="29">
        <f t="shared" si="241"/>
        <v>0</v>
      </c>
      <c r="AH1034" s="25" cm="1">
        <f t="array" ref="AH1034">INDEX(毎月固定!I$28:J$59,日次!$F1034,2)</f>
        <v>0</v>
      </c>
      <c r="AI1034" s="29">
        <f t="shared" si="242"/>
        <v>0</v>
      </c>
      <c r="AJ1034" s="29">
        <f t="shared" si="243"/>
        <v>0</v>
      </c>
      <c r="AO1034" s="29">
        <f t="shared" si="244"/>
        <v>0</v>
      </c>
      <c r="AP1034" s="29">
        <f t="shared" si="245"/>
        <v>0</v>
      </c>
    </row>
    <row r="1035" spans="1:42" x14ac:dyDescent="0.45">
      <c r="A1035" s="26">
        <f t="shared" si="234"/>
        <v>1033</v>
      </c>
      <c r="B1035" s="24">
        <f t="shared" si="235"/>
        <v>47114</v>
      </c>
      <c r="C1035" s="23">
        <f t="shared" si="231"/>
        <v>3</v>
      </c>
      <c r="D1035" s="23">
        <f t="shared" si="232"/>
        <v>2028</v>
      </c>
      <c r="E1035" s="23">
        <f t="shared" si="236"/>
        <v>12</v>
      </c>
      <c r="F1035" s="23">
        <f t="shared" si="237"/>
        <v>27</v>
      </c>
      <c r="G1035" s="23" t="str">
        <f t="shared" si="233"/>
        <v/>
      </c>
      <c r="H1035" s="29">
        <f t="shared" si="238"/>
        <v>0</v>
      </c>
      <c r="N1035" s="25" cm="1">
        <f t="array" ref="N1035">INDEX(毎月固定!A$28:B$59,日次!$F1035,2)</f>
        <v>0</v>
      </c>
      <c r="O1035" s="29">
        <f t="shared" si="239"/>
        <v>0</v>
      </c>
      <c r="Y1035" s="25" cm="1">
        <f t="array" ref="Y1035">INDEX(毎月固定!E$28:F$59,日次!$F1035,2)</f>
        <v>0</v>
      </c>
      <c r="Z1035" s="29">
        <f t="shared" si="240"/>
        <v>0</v>
      </c>
      <c r="AA1035" s="29">
        <f t="shared" si="241"/>
        <v>0</v>
      </c>
      <c r="AH1035" s="25" cm="1">
        <f t="array" ref="AH1035">INDEX(毎月固定!I$28:J$59,日次!$F1035,2)</f>
        <v>0</v>
      </c>
      <c r="AI1035" s="29">
        <f t="shared" si="242"/>
        <v>0</v>
      </c>
      <c r="AJ1035" s="29">
        <f t="shared" si="243"/>
        <v>0</v>
      </c>
      <c r="AO1035" s="29">
        <f t="shared" si="244"/>
        <v>0</v>
      </c>
      <c r="AP1035" s="29">
        <f t="shared" si="245"/>
        <v>0</v>
      </c>
    </row>
    <row r="1036" spans="1:42" x14ac:dyDescent="0.45">
      <c r="A1036" s="26">
        <f t="shared" si="234"/>
        <v>1034</v>
      </c>
      <c r="B1036" s="24">
        <f t="shared" si="235"/>
        <v>47115</v>
      </c>
      <c r="C1036" s="23">
        <f t="shared" si="231"/>
        <v>4</v>
      </c>
      <c r="D1036" s="23">
        <f t="shared" si="232"/>
        <v>2028</v>
      </c>
      <c r="E1036" s="23">
        <f t="shared" si="236"/>
        <v>12</v>
      </c>
      <c r="F1036" s="23">
        <f t="shared" si="237"/>
        <v>28</v>
      </c>
      <c r="G1036" s="23" t="str">
        <f t="shared" si="233"/>
        <v/>
      </c>
      <c r="H1036" s="29">
        <f t="shared" si="238"/>
        <v>0</v>
      </c>
      <c r="N1036" s="25" cm="1">
        <f t="array" ref="N1036">INDEX(毎月固定!A$28:B$59,日次!$F1036,2)</f>
        <v>0</v>
      </c>
      <c r="O1036" s="29">
        <f t="shared" si="239"/>
        <v>0</v>
      </c>
      <c r="Y1036" s="25" cm="1">
        <f t="array" ref="Y1036">INDEX(毎月固定!E$28:F$59,日次!$F1036,2)</f>
        <v>0</v>
      </c>
      <c r="Z1036" s="29">
        <f t="shared" si="240"/>
        <v>0</v>
      </c>
      <c r="AA1036" s="29">
        <f t="shared" si="241"/>
        <v>0</v>
      </c>
      <c r="AH1036" s="25" cm="1">
        <f t="array" ref="AH1036">INDEX(毎月固定!I$28:J$59,日次!$F1036,2)</f>
        <v>0</v>
      </c>
      <c r="AI1036" s="29">
        <f t="shared" si="242"/>
        <v>0</v>
      </c>
      <c r="AJ1036" s="29">
        <f t="shared" si="243"/>
        <v>0</v>
      </c>
      <c r="AO1036" s="29">
        <f t="shared" si="244"/>
        <v>0</v>
      </c>
      <c r="AP1036" s="29">
        <f t="shared" si="245"/>
        <v>0</v>
      </c>
    </row>
    <row r="1037" spans="1:42" x14ac:dyDescent="0.45">
      <c r="A1037" s="26">
        <f t="shared" si="234"/>
        <v>1035</v>
      </c>
      <c r="B1037" s="24">
        <f t="shared" si="235"/>
        <v>47116</v>
      </c>
      <c r="C1037" s="23">
        <f t="shared" si="231"/>
        <v>5</v>
      </c>
      <c r="D1037" s="23">
        <f t="shared" si="232"/>
        <v>2028</v>
      </c>
      <c r="E1037" s="23">
        <f t="shared" si="236"/>
        <v>12</v>
      </c>
      <c r="F1037" s="23">
        <f t="shared" si="237"/>
        <v>29</v>
      </c>
      <c r="G1037" s="23" t="str">
        <f t="shared" si="233"/>
        <v/>
      </c>
      <c r="H1037" s="29">
        <f t="shared" si="238"/>
        <v>0</v>
      </c>
      <c r="N1037" s="25" cm="1">
        <f t="array" ref="N1037">INDEX(毎月固定!A$28:B$59,日次!$F1037,2)</f>
        <v>0</v>
      </c>
      <c r="O1037" s="29">
        <f t="shared" si="239"/>
        <v>0</v>
      </c>
      <c r="Y1037" s="25" cm="1">
        <f t="array" ref="Y1037">INDEX(毎月固定!E$28:F$59,日次!$F1037,2)</f>
        <v>0</v>
      </c>
      <c r="Z1037" s="29">
        <f t="shared" si="240"/>
        <v>0</v>
      </c>
      <c r="AA1037" s="29">
        <f t="shared" si="241"/>
        <v>0</v>
      </c>
      <c r="AH1037" s="25" cm="1">
        <f t="array" ref="AH1037">INDEX(毎月固定!I$28:J$59,日次!$F1037,2)</f>
        <v>0</v>
      </c>
      <c r="AI1037" s="29">
        <f t="shared" si="242"/>
        <v>0</v>
      </c>
      <c r="AJ1037" s="29">
        <f t="shared" si="243"/>
        <v>0</v>
      </c>
      <c r="AO1037" s="29">
        <f t="shared" si="244"/>
        <v>0</v>
      </c>
      <c r="AP1037" s="29">
        <f t="shared" si="245"/>
        <v>0</v>
      </c>
    </row>
    <row r="1038" spans="1:42" x14ac:dyDescent="0.45">
      <c r="A1038" s="26">
        <f t="shared" si="234"/>
        <v>1036</v>
      </c>
      <c r="B1038" s="24">
        <f t="shared" si="235"/>
        <v>47117</v>
      </c>
      <c r="C1038" s="23">
        <f t="shared" si="231"/>
        <v>6</v>
      </c>
      <c r="D1038" s="23">
        <f t="shared" si="232"/>
        <v>2028</v>
      </c>
      <c r="E1038" s="23">
        <f t="shared" si="236"/>
        <v>12</v>
      </c>
      <c r="F1038" s="23">
        <f t="shared" si="237"/>
        <v>30</v>
      </c>
      <c r="G1038" s="23" t="str">
        <f t="shared" si="233"/>
        <v/>
      </c>
      <c r="H1038" s="29">
        <f t="shared" si="238"/>
        <v>0</v>
      </c>
      <c r="N1038" s="25" cm="1">
        <f t="array" ref="N1038">INDEX(毎月固定!A$28:B$59,日次!$F1038,2)</f>
        <v>0</v>
      </c>
      <c r="O1038" s="29">
        <f t="shared" si="239"/>
        <v>0</v>
      </c>
      <c r="Y1038" s="25" cm="1">
        <f t="array" ref="Y1038">INDEX(毎月固定!E$28:F$59,日次!$F1038,2)</f>
        <v>0</v>
      </c>
      <c r="Z1038" s="29">
        <f t="shared" si="240"/>
        <v>0</v>
      </c>
      <c r="AA1038" s="29">
        <f t="shared" si="241"/>
        <v>0</v>
      </c>
      <c r="AH1038" s="25" cm="1">
        <f t="array" ref="AH1038">INDEX(毎月固定!I$28:J$59,日次!$F1038,2)</f>
        <v>0</v>
      </c>
      <c r="AI1038" s="29">
        <f t="shared" si="242"/>
        <v>0</v>
      </c>
      <c r="AJ1038" s="29">
        <f t="shared" si="243"/>
        <v>0</v>
      </c>
      <c r="AO1038" s="29">
        <f t="shared" si="244"/>
        <v>0</v>
      </c>
      <c r="AP1038" s="29">
        <f t="shared" si="245"/>
        <v>0</v>
      </c>
    </row>
    <row r="1039" spans="1:42" x14ac:dyDescent="0.45">
      <c r="A1039" s="26">
        <f t="shared" si="234"/>
        <v>1037</v>
      </c>
      <c r="B1039" s="24">
        <f t="shared" si="235"/>
        <v>47118</v>
      </c>
      <c r="C1039" s="23">
        <f t="shared" si="231"/>
        <v>7</v>
      </c>
      <c r="D1039" s="23">
        <f t="shared" si="232"/>
        <v>2028</v>
      </c>
      <c r="E1039" s="23">
        <f t="shared" si="236"/>
        <v>12</v>
      </c>
      <c r="F1039" s="23">
        <f t="shared" si="237"/>
        <v>32</v>
      </c>
      <c r="G1039" s="23">
        <f t="shared" si="233"/>
        <v>1</v>
      </c>
      <c r="H1039" s="29">
        <f t="shared" si="238"/>
        <v>0</v>
      </c>
      <c r="N1039" s="25" cm="1">
        <f t="array" ref="N1039">INDEX(毎月固定!A$28:B$59,日次!$F1039,2)</f>
        <v>0</v>
      </c>
      <c r="O1039" s="29">
        <f t="shared" si="239"/>
        <v>0</v>
      </c>
      <c r="Y1039" s="25" cm="1">
        <f t="array" ref="Y1039">INDEX(毎月固定!E$28:F$59,日次!$F1039,2)</f>
        <v>0</v>
      </c>
      <c r="Z1039" s="29">
        <f t="shared" si="240"/>
        <v>0</v>
      </c>
      <c r="AA1039" s="29">
        <f t="shared" si="241"/>
        <v>0</v>
      </c>
      <c r="AH1039" s="25" cm="1">
        <f t="array" ref="AH1039">INDEX(毎月固定!I$28:J$59,日次!$F1039,2)</f>
        <v>0</v>
      </c>
      <c r="AI1039" s="29">
        <f t="shared" si="242"/>
        <v>0</v>
      </c>
      <c r="AJ1039" s="29">
        <f t="shared" si="243"/>
        <v>0</v>
      </c>
      <c r="AO1039" s="29">
        <f t="shared" si="244"/>
        <v>0</v>
      </c>
      <c r="AP1039" s="29">
        <f t="shared" si="245"/>
        <v>0</v>
      </c>
    </row>
    <row r="1040" spans="1:42" x14ac:dyDescent="0.45">
      <c r="A1040" s="26">
        <f t="shared" si="234"/>
        <v>1038</v>
      </c>
      <c r="B1040" s="24">
        <f t="shared" si="235"/>
        <v>47119</v>
      </c>
      <c r="C1040" s="23">
        <f t="shared" si="231"/>
        <v>1</v>
      </c>
      <c r="D1040" s="23">
        <f t="shared" si="232"/>
        <v>2029</v>
      </c>
      <c r="E1040" s="23">
        <f t="shared" si="236"/>
        <v>1</v>
      </c>
      <c r="F1040" s="23">
        <f t="shared" si="237"/>
        <v>1</v>
      </c>
      <c r="G1040" s="23" t="str">
        <f t="shared" si="233"/>
        <v/>
      </c>
      <c r="H1040" s="29">
        <f t="shared" si="238"/>
        <v>0</v>
      </c>
      <c r="N1040" s="25" cm="1">
        <f t="array" ref="N1040">INDEX(毎月固定!A$28:B$59,日次!$F1040,2)</f>
        <v>0</v>
      </c>
      <c r="O1040" s="29">
        <f t="shared" si="239"/>
        <v>0</v>
      </c>
      <c r="Y1040" s="25" cm="1">
        <f t="array" ref="Y1040">INDEX(毎月固定!E$28:F$59,日次!$F1040,2)</f>
        <v>0</v>
      </c>
      <c r="Z1040" s="29">
        <f t="shared" si="240"/>
        <v>0</v>
      </c>
      <c r="AA1040" s="29">
        <f t="shared" si="241"/>
        <v>0</v>
      </c>
      <c r="AH1040" s="25" cm="1">
        <f t="array" ref="AH1040">INDEX(毎月固定!I$28:J$59,日次!$F1040,2)</f>
        <v>0</v>
      </c>
      <c r="AI1040" s="29">
        <f t="shared" si="242"/>
        <v>0</v>
      </c>
      <c r="AJ1040" s="29">
        <f t="shared" si="243"/>
        <v>0</v>
      </c>
      <c r="AO1040" s="29">
        <f t="shared" si="244"/>
        <v>0</v>
      </c>
      <c r="AP1040" s="29">
        <f t="shared" si="245"/>
        <v>0</v>
      </c>
    </row>
    <row r="1041" spans="1:42" x14ac:dyDescent="0.45">
      <c r="A1041" s="26">
        <f t="shared" si="234"/>
        <v>1039</v>
      </c>
      <c r="B1041" s="24">
        <f t="shared" si="235"/>
        <v>47120</v>
      </c>
      <c r="C1041" s="23">
        <f t="shared" si="231"/>
        <v>2</v>
      </c>
      <c r="D1041" s="23">
        <f t="shared" si="232"/>
        <v>2029</v>
      </c>
      <c r="E1041" s="23">
        <f t="shared" si="236"/>
        <v>1</v>
      </c>
      <c r="F1041" s="23">
        <f t="shared" si="237"/>
        <v>2</v>
      </c>
      <c r="G1041" s="23" t="str">
        <f t="shared" si="233"/>
        <v/>
      </c>
      <c r="H1041" s="29">
        <f t="shared" si="238"/>
        <v>0</v>
      </c>
      <c r="N1041" s="25" cm="1">
        <f t="array" ref="N1041">INDEX(毎月固定!A$28:B$59,日次!$F1041,2)</f>
        <v>0</v>
      </c>
      <c r="O1041" s="29">
        <f t="shared" si="239"/>
        <v>0</v>
      </c>
      <c r="Y1041" s="25" cm="1">
        <f t="array" ref="Y1041">INDEX(毎月固定!E$28:F$59,日次!$F1041,2)</f>
        <v>0</v>
      </c>
      <c r="Z1041" s="29">
        <f t="shared" si="240"/>
        <v>0</v>
      </c>
      <c r="AA1041" s="29">
        <f t="shared" si="241"/>
        <v>0</v>
      </c>
      <c r="AH1041" s="25" cm="1">
        <f t="array" ref="AH1041">INDEX(毎月固定!I$28:J$59,日次!$F1041,2)</f>
        <v>0</v>
      </c>
      <c r="AI1041" s="29">
        <f t="shared" si="242"/>
        <v>0</v>
      </c>
      <c r="AJ1041" s="29">
        <f t="shared" si="243"/>
        <v>0</v>
      </c>
      <c r="AO1041" s="29">
        <f t="shared" si="244"/>
        <v>0</v>
      </c>
      <c r="AP1041" s="29">
        <f t="shared" si="245"/>
        <v>0</v>
      </c>
    </row>
    <row r="1042" spans="1:42" x14ac:dyDescent="0.45">
      <c r="A1042" s="26">
        <f t="shared" si="234"/>
        <v>1040</v>
      </c>
      <c r="B1042" s="24">
        <f t="shared" si="235"/>
        <v>47121</v>
      </c>
      <c r="C1042" s="23">
        <f t="shared" si="231"/>
        <v>3</v>
      </c>
      <c r="D1042" s="23">
        <f t="shared" si="232"/>
        <v>2029</v>
      </c>
      <c r="E1042" s="23">
        <f t="shared" si="236"/>
        <v>1</v>
      </c>
      <c r="F1042" s="23">
        <f t="shared" si="237"/>
        <v>3</v>
      </c>
      <c r="G1042" s="23" t="str">
        <f t="shared" si="233"/>
        <v/>
      </c>
      <c r="H1042" s="29">
        <f t="shared" si="238"/>
        <v>0</v>
      </c>
      <c r="N1042" s="25" cm="1">
        <f t="array" ref="N1042">INDEX(毎月固定!A$28:B$59,日次!$F1042,2)</f>
        <v>0</v>
      </c>
      <c r="O1042" s="29">
        <f t="shared" si="239"/>
        <v>0</v>
      </c>
      <c r="Y1042" s="25" cm="1">
        <f t="array" ref="Y1042">INDEX(毎月固定!E$28:F$59,日次!$F1042,2)</f>
        <v>0</v>
      </c>
      <c r="Z1042" s="29">
        <f t="shared" si="240"/>
        <v>0</v>
      </c>
      <c r="AA1042" s="29">
        <f t="shared" si="241"/>
        <v>0</v>
      </c>
      <c r="AH1042" s="25" cm="1">
        <f t="array" ref="AH1042">INDEX(毎月固定!I$28:J$59,日次!$F1042,2)</f>
        <v>0</v>
      </c>
      <c r="AI1042" s="29">
        <f t="shared" si="242"/>
        <v>0</v>
      </c>
      <c r="AJ1042" s="29">
        <f t="shared" si="243"/>
        <v>0</v>
      </c>
      <c r="AO1042" s="29">
        <f t="shared" si="244"/>
        <v>0</v>
      </c>
      <c r="AP1042" s="29">
        <f t="shared" si="245"/>
        <v>0</v>
      </c>
    </row>
    <row r="1043" spans="1:42" x14ac:dyDescent="0.45">
      <c r="A1043" s="26">
        <f t="shared" si="234"/>
        <v>1041</v>
      </c>
      <c r="B1043" s="24">
        <f t="shared" si="235"/>
        <v>47122</v>
      </c>
      <c r="C1043" s="23">
        <f t="shared" si="231"/>
        <v>4</v>
      </c>
      <c r="D1043" s="23">
        <f t="shared" si="232"/>
        <v>2029</v>
      </c>
      <c r="E1043" s="23">
        <f t="shared" si="236"/>
        <v>1</v>
      </c>
      <c r="F1043" s="23">
        <f t="shared" si="237"/>
        <v>4</v>
      </c>
      <c r="G1043" s="23" t="str">
        <f t="shared" si="233"/>
        <v/>
      </c>
      <c r="H1043" s="29">
        <f t="shared" si="238"/>
        <v>0</v>
      </c>
      <c r="N1043" s="25" cm="1">
        <f t="array" ref="N1043">INDEX(毎月固定!A$28:B$59,日次!$F1043,2)</f>
        <v>0</v>
      </c>
      <c r="O1043" s="29">
        <f t="shared" si="239"/>
        <v>0</v>
      </c>
      <c r="Y1043" s="25" cm="1">
        <f t="array" ref="Y1043">INDEX(毎月固定!E$28:F$59,日次!$F1043,2)</f>
        <v>0</v>
      </c>
      <c r="Z1043" s="29">
        <f t="shared" si="240"/>
        <v>0</v>
      </c>
      <c r="AA1043" s="29">
        <f t="shared" si="241"/>
        <v>0</v>
      </c>
      <c r="AH1043" s="25" cm="1">
        <f t="array" ref="AH1043">INDEX(毎月固定!I$28:J$59,日次!$F1043,2)</f>
        <v>0</v>
      </c>
      <c r="AI1043" s="29">
        <f t="shared" si="242"/>
        <v>0</v>
      </c>
      <c r="AJ1043" s="29">
        <f t="shared" si="243"/>
        <v>0</v>
      </c>
      <c r="AO1043" s="29">
        <f t="shared" si="244"/>
        <v>0</v>
      </c>
      <c r="AP1043" s="29">
        <f t="shared" si="245"/>
        <v>0</v>
      </c>
    </row>
    <row r="1044" spans="1:42" x14ac:dyDescent="0.45">
      <c r="A1044" s="26">
        <f t="shared" si="234"/>
        <v>1042</v>
      </c>
      <c r="B1044" s="24">
        <f t="shared" si="235"/>
        <v>47123</v>
      </c>
      <c r="C1044" s="23">
        <f t="shared" si="231"/>
        <v>5</v>
      </c>
      <c r="D1044" s="23">
        <f t="shared" si="232"/>
        <v>2029</v>
      </c>
      <c r="E1044" s="23">
        <f t="shared" si="236"/>
        <v>1</v>
      </c>
      <c r="F1044" s="23">
        <f t="shared" si="237"/>
        <v>5</v>
      </c>
      <c r="G1044" s="23" t="str">
        <f t="shared" si="233"/>
        <v/>
      </c>
      <c r="H1044" s="29">
        <f t="shared" si="238"/>
        <v>0</v>
      </c>
      <c r="N1044" s="25" cm="1">
        <f t="array" ref="N1044">INDEX(毎月固定!A$28:B$59,日次!$F1044,2)</f>
        <v>0</v>
      </c>
      <c r="O1044" s="29">
        <f t="shared" si="239"/>
        <v>0</v>
      </c>
      <c r="Y1044" s="25" cm="1">
        <f t="array" ref="Y1044">INDEX(毎月固定!E$28:F$59,日次!$F1044,2)</f>
        <v>0</v>
      </c>
      <c r="Z1044" s="29">
        <f t="shared" si="240"/>
        <v>0</v>
      </c>
      <c r="AA1044" s="29">
        <f t="shared" si="241"/>
        <v>0</v>
      </c>
      <c r="AH1044" s="25" cm="1">
        <f t="array" ref="AH1044">INDEX(毎月固定!I$28:J$59,日次!$F1044,2)</f>
        <v>0</v>
      </c>
      <c r="AI1044" s="29">
        <f t="shared" si="242"/>
        <v>0</v>
      </c>
      <c r="AJ1044" s="29">
        <f t="shared" si="243"/>
        <v>0</v>
      </c>
      <c r="AO1044" s="29">
        <f t="shared" si="244"/>
        <v>0</v>
      </c>
      <c r="AP1044" s="29">
        <f t="shared" si="245"/>
        <v>0</v>
      </c>
    </row>
    <row r="1045" spans="1:42" x14ac:dyDescent="0.45">
      <c r="A1045" s="26">
        <f t="shared" si="234"/>
        <v>1043</v>
      </c>
      <c r="B1045" s="24">
        <f t="shared" si="235"/>
        <v>47124</v>
      </c>
      <c r="C1045" s="23">
        <f t="shared" si="231"/>
        <v>6</v>
      </c>
      <c r="D1045" s="23">
        <f t="shared" si="232"/>
        <v>2029</v>
      </c>
      <c r="E1045" s="23">
        <f t="shared" si="236"/>
        <v>1</v>
      </c>
      <c r="F1045" s="23">
        <f t="shared" si="237"/>
        <v>6</v>
      </c>
      <c r="G1045" s="23" t="str">
        <f t="shared" si="233"/>
        <v/>
      </c>
      <c r="H1045" s="29">
        <f t="shared" si="238"/>
        <v>0</v>
      </c>
      <c r="N1045" s="25" cm="1">
        <f t="array" ref="N1045">INDEX(毎月固定!A$28:B$59,日次!$F1045,2)</f>
        <v>0</v>
      </c>
      <c r="O1045" s="29">
        <f t="shared" si="239"/>
        <v>0</v>
      </c>
      <c r="Y1045" s="25" cm="1">
        <f t="array" ref="Y1045">INDEX(毎月固定!E$28:F$59,日次!$F1045,2)</f>
        <v>0</v>
      </c>
      <c r="Z1045" s="29">
        <f t="shared" si="240"/>
        <v>0</v>
      </c>
      <c r="AA1045" s="29">
        <f t="shared" si="241"/>
        <v>0</v>
      </c>
      <c r="AH1045" s="25" cm="1">
        <f t="array" ref="AH1045">INDEX(毎月固定!I$28:J$59,日次!$F1045,2)</f>
        <v>0</v>
      </c>
      <c r="AI1045" s="29">
        <f t="shared" si="242"/>
        <v>0</v>
      </c>
      <c r="AJ1045" s="29">
        <f t="shared" si="243"/>
        <v>0</v>
      </c>
      <c r="AO1045" s="29">
        <f t="shared" si="244"/>
        <v>0</v>
      </c>
      <c r="AP1045" s="29">
        <f t="shared" si="245"/>
        <v>0</v>
      </c>
    </row>
    <row r="1046" spans="1:42" x14ac:dyDescent="0.45">
      <c r="A1046" s="26">
        <f t="shared" si="234"/>
        <v>1044</v>
      </c>
      <c r="B1046" s="24">
        <f t="shared" si="235"/>
        <v>47125</v>
      </c>
      <c r="C1046" s="23">
        <f t="shared" si="231"/>
        <v>7</v>
      </c>
      <c r="D1046" s="23">
        <f t="shared" si="232"/>
        <v>2029</v>
      </c>
      <c r="E1046" s="23">
        <f t="shared" si="236"/>
        <v>1</v>
      </c>
      <c r="F1046" s="23">
        <f t="shared" si="237"/>
        <v>7</v>
      </c>
      <c r="G1046" s="23" t="str">
        <f t="shared" si="233"/>
        <v/>
      </c>
      <c r="H1046" s="29">
        <f t="shared" si="238"/>
        <v>0</v>
      </c>
      <c r="N1046" s="25" cm="1">
        <f t="array" ref="N1046">INDEX(毎月固定!A$28:B$59,日次!$F1046,2)</f>
        <v>0</v>
      </c>
      <c r="O1046" s="29">
        <f t="shared" si="239"/>
        <v>0</v>
      </c>
      <c r="Y1046" s="25" cm="1">
        <f t="array" ref="Y1046">INDEX(毎月固定!E$28:F$59,日次!$F1046,2)</f>
        <v>0</v>
      </c>
      <c r="Z1046" s="29">
        <f t="shared" si="240"/>
        <v>0</v>
      </c>
      <c r="AA1046" s="29">
        <f t="shared" si="241"/>
        <v>0</v>
      </c>
      <c r="AH1046" s="25" cm="1">
        <f t="array" ref="AH1046">INDEX(毎月固定!I$28:J$59,日次!$F1046,2)</f>
        <v>0</v>
      </c>
      <c r="AI1046" s="29">
        <f t="shared" si="242"/>
        <v>0</v>
      </c>
      <c r="AJ1046" s="29">
        <f t="shared" si="243"/>
        <v>0</v>
      </c>
      <c r="AO1046" s="29">
        <f t="shared" si="244"/>
        <v>0</v>
      </c>
      <c r="AP1046" s="29">
        <f t="shared" si="245"/>
        <v>0</v>
      </c>
    </row>
    <row r="1047" spans="1:42" x14ac:dyDescent="0.45">
      <c r="A1047" s="26">
        <f t="shared" si="234"/>
        <v>1045</v>
      </c>
      <c r="B1047" s="24">
        <f t="shared" si="235"/>
        <v>47126</v>
      </c>
      <c r="C1047" s="23">
        <f t="shared" si="231"/>
        <v>1</v>
      </c>
      <c r="D1047" s="23">
        <f t="shared" si="232"/>
        <v>2029</v>
      </c>
      <c r="E1047" s="23">
        <f t="shared" si="236"/>
        <v>1</v>
      </c>
      <c r="F1047" s="23">
        <f t="shared" si="237"/>
        <v>8</v>
      </c>
      <c r="G1047" s="23" t="str">
        <f t="shared" si="233"/>
        <v/>
      </c>
      <c r="H1047" s="29">
        <f t="shared" si="238"/>
        <v>0</v>
      </c>
      <c r="N1047" s="25" cm="1">
        <f t="array" ref="N1047">INDEX(毎月固定!A$28:B$59,日次!$F1047,2)</f>
        <v>0</v>
      </c>
      <c r="O1047" s="29">
        <f t="shared" si="239"/>
        <v>0</v>
      </c>
      <c r="Y1047" s="25" cm="1">
        <f t="array" ref="Y1047">INDEX(毎月固定!E$28:F$59,日次!$F1047,2)</f>
        <v>0</v>
      </c>
      <c r="Z1047" s="29">
        <f t="shared" si="240"/>
        <v>0</v>
      </c>
      <c r="AA1047" s="29">
        <f t="shared" si="241"/>
        <v>0</v>
      </c>
      <c r="AH1047" s="25" cm="1">
        <f t="array" ref="AH1047">INDEX(毎月固定!I$28:J$59,日次!$F1047,2)</f>
        <v>0</v>
      </c>
      <c r="AI1047" s="29">
        <f t="shared" si="242"/>
        <v>0</v>
      </c>
      <c r="AJ1047" s="29">
        <f t="shared" si="243"/>
        <v>0</v>
      </c>
      <c r="AO1047" s="29">
        <f t="shared" si="244"/>
        <v>0</v>
      </c>
      <c r="AP1047" s="29">
        <f t="shared" si="245"/>
        <v>0</v>
      </c>
    </row>
    <row r="1048" spans="1:42" x14ac:dyDescent="0.45">
      <c r="A1048" s="26">
        <f t="shared" si="234"/>
        <v>1046</v>
      </c>
      <c r="B1048" s="24">
        <f t="shared" si="235"/>
        <v>47127</v>
      </c>
      <c r="C1048" s="23">
        <f t="shared" si="231"/>
        <v>2</v>
      </c>
      <c r="D1048" s="23">
        <f t="shared" si="232"/>
        <v>2029</v>
      </c>
      <c r="E1048" s="23">
        <f t="shared" si="236"/>
        <v>1</v>
      </c>
      <c r="F1048" s="23">
        <f t="shared" si="237"/>
        <v>9</v>
      </c>
      <c r="G1048" s="23" t="str">
        <f t="shared" si="233"/>
        <v/>
      </c>
      <c r="H1048" s="29">
        <f t="shared" si="238"/>
        <v>0</v>
      </c>
      <c r="N1048" s="25" cm="1">
        <f t="array" ref="N1048">INDEX(毎月固定!A$28:B$59,日次!$F1048,2)</f>
        <v>0</v>
      </c>
      <c r="O1048" s="29">
        <f t="shared" si="239"/>
        <v>0</v>
      </c>
      <c r="Y1048" s="25" cm="1">
        <f t="array" ref="Y1048">INDEX(毎月固定!E$28:F$59,日次!$F1048,2)</f>
        <v>0</v>
      </c>
      <c r="Z1048" s="29">
        <f t="shared" si="240"/>
        <v>0</v>
      </c>
      <c r="AA1048" s="29">
        <f t="shared" si="241"/>
        <v>0</v>
      </c>
      <c r="AH1048" s="25" cm="1">
        <f t="array" ref="AH1048">INDEX(毎月固定!I$28:J$59,日次!$F1048,2)</f>
        <v>0</v>
      </c>
      <c r="AI1048" s="29">
        <f t="shared" si="242"/>
        <v>0</v>
      </c>
      <c r="AJ1048" s="29">
        <f t="shared" si="243"/>
        <v>0</v>
      </c>
      <c r="AO1048" s="29">
        <f t="shared" si="244"/>
        <v>0</v>
      </c>
      <c r="AP1048" s="29">
        <f t="shared" si="245"/>
        <v>0</v>
      </c>
    </row>
    <row r="1049" spans="1:42" x14ac:dyDescent="0.45">
      <c r="A1049" s="26">
        <f t="shared" si="234"/>
        <v>1047</v>
      </c>
      <c r="B1049" s="24">
        <f t="shared" si="235"/>
        <v>47128</v>
      </c>
      <c r="C1049" s="23">
        <f t="shared" si="231"/>
        <v>3</v>
      </c>
      <c r="D1049" s="23">
        <f t="shared" si="232"/>
        <v>2029</v>
      </c>
      <c r="E1049" s="23">
        <f t="shared" si="236"/>
        <v>1</v>
      </c>
      <c r="F1049" s="23">
        <f t="shared" si="237"/>
        <v>10</v>
      </c>
      <c r="G1049" s="23" t="str">
        <f t="shared" si="233"/>
        <v/>
      </c>
      <c r="H1049" s="29">
        <f t="shared" si="238"/>
        <v>0</v>
      </c>
      <c r="N1049" s="25" cm="1">
        <f t="array" ref="N1049">INDEX(毎月固定!A$28:B$59,日次!$F1049,2)</f>
        <v>0</v>
      </c>
      <c r="O1049" s="29">
        <f t="shared" si="239"/>
        <v>0</v>
      </c>
      <c r="Y1049" s="25" cm="1">
        <f t="array" ref="Y1049">INDEX(毎月固定!E$28:F$59,日次!$F1049,2)</f>
        <v>0</v>
      </c>
      <c r="Z1049" s="29">
        <f t="shared" si="240"/>
        <v>0</v>
      </c>
      <c r="AA1049" s="29">
        <f t="shared" si="241"/>
        <v>0</v>
      </c>
      <c r="AH1049" s="25" cm="1">
        <f t="array" ref="AH1049">INDEX(毎月固定!I$28:J$59,日次!$F1049,2)</f>
        <v>0</v>
      </c>
      <c r="AI1049" s="29">
        <f t="shared" si="242"/>
        <v>0</v>
      </c>
      <c r="AJ1049" s="29">
        <f t="shared" si="243"/>
        <v>0</v>
      </c>
      <c r="AO1049" s="29">
        <f t="shared" si="244"/>
        <v>0</v>
      </c>
      <c r="AP1049" s="29">
        <f t="shared" si="245"/>
        <v>0</v>
      </c>
    </row>
    <row r="1050" spans="1:42" x14ac:dyDescent="0.45">
      <c r="A1050" s="26">
        <f t="shared" si="234"/>
        <v>1048</v>
      </c>
      <c r="B1050" s="24">
        <f t="shared" si="235"/>
        <v>47129</v>
      </c>
      <c r="C1050" s="23">
        <f t="shared" si="231"/>
        <v>4</v>
      </c>
      <c r="D1050" s="23">
        <f t="shared" si="232"/>
        <v>2029</v>
      </c>
      <c r="E1050" s="23">
        <f t="shared" si="236"/>
        <v>1</v>
      </c>
      <c r="F1050" s="23">
        <f t="shared" si="237"/>
        <v>11</v>
      </c>
      <c r="G1050" s="23" t="str">
        <f t="shared" si="233"/>
        <v/>
      </c>
      <c r="H1050" s="29">
        <f t="shared" si="238"/>
        <v>0</v>
      </c>
      <c r="N1050" s="25" cm="1">
        <f t="array" ref="N1050">INDEX(毎月固定!A$28:B$59,日次!$F1050,2)</f>
        <v>0</v>
      </c>
      <c r="O1050" s="29">
        <f t="shared" si="239"/>
        <v>0</v>
      </c>
      <c r="Y1050" s="25" cm="1">
        <f t="array" ref="Y1050">INDEX(毎月固定!E$28:F$59,日次!$F1050,2)</f>
        <v>0</v>
      </c>
      <c r="Z1050" s="29">
        <f t="shared" si="240"/>
        <v>0</v>
      </c>
      <c r="AA1050" s="29">
        <f t="shared" si="241"/>
        <v>0</v>
      </c>
      <c r="AH1050" s="25" cm="1">
        <f t="array" ref="AH1050">INDEX(毎月固定!I$28:J$59,日次!$F1050,2)</f>
        <v>0</v>
      </c>
      <c r="AI1050" s="29">
        <f t="shared" si="242"/>
        <v>0</v>
      </c>
      <c r="AJ1050" s="29">
        <f t="shared" si="243"/>
        <v>0</v>
      </c>
      <c r="AO1050" s="29">
        <f t="shared" si="244"/>
        <v>0</v>
      </c>
      <c r="AP1050" s="29">
        <f t="shared" si="245"/>
        <v>0</v>
      </c>
    </row>
    <row r="1051" spans="1:42" x14ac:dyDescent="0.45">
      <c r="A1051" s="26">
        <f t="shared" si="234"/>
        <v>1049</v>
      </c>
      <c r="B1051" s="24">
        <f t="shared" si="235"/>
        <v>47130</v>
      </c>
      <c r="C1051" s="23">
        <f t="shared" si="231"/>
        <v>5</v>
      </c>
      <c r="D1051" s="23">
        <f t="shared" si="232"/>
        <v>2029</v>
      </c>
      <c r="E1051" s="23">
        <f t="shared" si="236"/>
        <v>1</v>
      </c>
      <c r="F1051" s="23">
        <f t="shared" si="237"/>
        <v>12</v>
      </c>
      <c r="G1051" s="23" t="str">
        <f t="shared" si="233"/>
        <v/>
      </c>
      <c r="H1051" s="29">
        <f t="shared" si="238"/>
        <v>0</v>
      </c>
      <c r="N1051" s="25" cm="1">
        <f t="array" ref="N1051">INDEX(毎月固定!A$28:B$59,日次!$F1051,2)</f>
        <v>0</v>
      </c>
      <c r="O1051" s="29">
        <f t="shared" si="239"/>
        <v>0</v>
      </c>
      <c r="Y1051" s="25" cm="1">
        <f t="array" ref="Y1051">INDEX(毎月固定!E$28:F$59,日次!$F1051,2)</f>
        <v>0</v>
      </c>
      <c r="Z1051" s="29">
        <f t="shared" si="240"/>
        <v>0</v>
      </c>
      <c r="AA1051" s="29">
        <f t="shared" si="241"/>
        <v>0</v>
      </c>
      <c r="AH1051" s="25" cm="1">
        <f t="array" ref="AH1051">INDEX(毎月固定!I$28:J$59,日次!$F1051,2)</f>
        <v>0</v>
      </c>
      <c r="AI1051" s="29">
        <f t="shared" si="242"/>
        <v>0</v>
      </c>
      <c r="AJ1051" s="29">
        <f t="shared" si="243"/>
        <v>0</v>
      </c>
      <c r="AO1051" s="29">
        <f t="shared" si="244"/>
        <v>0</v>
      </c>
      <c r="AP1051" s="29">
        <f t="shared" si="245"/>
        <v>0</v>
      </c>
    </row>
    <row r="1052" spans="1:42" x14ac:dyDescent="0.45">
      <c r="A1052" s="26">
        <f t="shared" si="234"/>
        <v>1050</v>
      </c>
      <c r="B1052" s="24">
        <f t="shared" si="235"/>
        <v>47131</v>
      </c>
      <c r="C1052" s="23">
        <f t="shared" ref="C1052:C1102" si="246">WEEKDAY(B1052,2)</f>
        <v>6</v>
      </c>
      <c r="D1052" s="23">
        <f t="shared" ref="D1052:D1102" si="247">YEAR(B1052)</f>
        <v>2029</v>
      </c>
      <c r="E1052" s="23">
        <f t="shared" si="236"/>
        <v>1</v>
      </c>
      <c r="F1052" s="23">
        <f t="shared" si="237"/>
        <v>13</v>
      </c>
      <c r="G1052" s="23" t="str">
        <f t="shared" ref="G1052:G1102" si="248">IF(F1053=1,1,"")</f>
        <v/>
      </c>
      <c r="H1052" s="29">
        <f t="shared" si="238"/>
        <v>0</v>
      </c>
      <c r="N1052" s="25" cm="1">
        <f t="array" ref="N1052">INDEX(毎月固定!A$28:B$59,日次!$F1052,2)</f>
        <v>0</v>
      </c>
      <c r="O1052" s="29">
        <f t="shared" si="239"/>
        <v>0</v>
      </c>
      <c r="Y1052" s="25" cm="1">
        <f t="array" ref="Y1052">INDEX(毎月固定!E$28:F$59,日次!$F1052,2)</f>
        <v>0</v>
      </c>
      <c r="Z1052" s="29">
        <f t="shared" si="240"/>
        <v>0</v>
      </c>
      <c r="AA1052" s="29">
        <f t="shared" si="241"/>
        <v>0</v>
      </c>
      <c r="AH1052" s="25" cm="1">
        <f t="array" ref="AH1052">INDEX(毎月固定!I$28:J$59,日次!$F1052,2)</f>
        <v>0</v>
      </c>
      <c r="AI1052" s="29">
        <f t="shared" si="242"/>
        <v>0</v>
      </c>
      <c r="AJ1052" s="29">
        <f t="shared" si="243"/>
        <v>0</v>
      </c>
      <c r="AO1052" s="29">
        <f t="shared" si="244"/>
        <v>0</v>
      </c>
      <c r="AP1052" s="29">
        <f t="shared" si="245"/>
        <v>0</v>
      </c>
    </row>
    <row r="1053" spans="1:42" x14ac:dyDescent="0.45">
      <c r="A1053" s="26">
        <f t="shared" ref="A1053:A1102" si="249">A1052+1</f>
        <v>1051</v>
      </c>
      <c r="B1053" s="24">
        <f t="shared" ref="B1053:B1102" si="250">B1052+1</f>
        <v>47132</v>
      </c>
      <c r="C1053" s="23">
        <f t="shared" si="246"/>
        <v>7</v>
      </c>
      <c r="D1053" s="23">
        <f t="shared" si="247"/>
        <v>2029</v>
      </c>
      <c r="E1053" s="23">
        <f t="shared" ref="E1053:E1102" si="251">MONTH(B1053)</f>
        <v>1</v>
      </c>
      <c r="F1053" s="23">
        <f t="shared" ref="F1053:F1102" si="252">IF(G1053=1,32,DAY(B1053))</f>
        <v>14</v>
      </c>
      <c r="G1053" s="23" t="str">
        <f t="shared" si="248"/>
        <v/>
      </c>
      <c r="H1053" s="29">
        <f t="shared" ref="H1053:H1102" si="253">AJ1052</f>
        <v>0</v>
      </c>
      <c r="N1053" s="25" cm="1">
        <f t="array" ref="N1053">INDEX(毎月固定!A$28:B$59,日次!$F1053,2)</f>
        <v>0</v>
      </c>
      <c r="O1053" s="29">
        <f t="shared" ref="O1053:O1102" si="254">SUM(I1053:L1053,N1053)</f>
        <v>0</v>
      </c>
      <c r="Y1053" s="25" cm="1">
        <f t="array" ref="Y1053">INDEX(毎月固定!E$28:F$59,日次!$F1053,2)</f>
        <v>0</v>
      </c>
      <c r="Z1053" s="29">
        <f t="shared" ref="Z1053:Z1102" si="255">SUM(P1053:R1053,T1053:W1053,Y1053)</f>
        <v>0</v>
      </c>
      <c r="AA1053" s="29">
        <f t="shared" ref="AA1053:AA1102" si="256">H1053+O1053-Z1053</f>
        <v>0</v>
      </c>
      <c r="AH1053" s="25" cm="1">
        <f t="array" ref="AH1053">INDEX(毎月固定!I$28:J$59,日次!$F1053,2)</f>
        <v>0</v>
      </c>
      <c r="AI1053" s="29">
        <f t="shared" si="242"/>
        <v>0</v>
      </c>
      <c r="AJ1053" s="29">
        <f t="shared" si="243"/>
        <v>0</v>
      </c>
      <c r="AO1053" s="29">
        <f t="shared" si="244"/>
        <v>0</v>
      </c>
      <c r="AP1053" s="29">
        <f t="shared" si="245"/>
        <v>0</v>
      </c>
    </row>
    <row r="1054" spans="1:42" x14ac:dyDescent="0.45">
      <c r="A1054" s="26">
        <f t="shared" si="249"/>
        <v>1052</v>
      </c>
      <c r="B1054" s="24">
        <f t="shared" si="250"/>
        <v>47133</v>
      </c>
      <c r="C1054" s="23">
        <f t="shared" si="246"/>
        <v>1</v>
      </c>
      <c r="D1054" s="23">
        <f t="shared" si="247"/>
        <v>2029</v>
      </c>
      <c r="E1054" s="23">
        <f t="shared" si="251"/>
        <v>1</v>
      </c>
      <c r="F1054" s="23">
        <f t="shared" si="252"/>
        <v>15</v>
      </c>
      <c r="G1054" s="23" t="str">
        <f t="shared" si="248"/>
        <v/>
      </c>
      <c r="H1054" s="29">
        <f t="shared" si="253"/>
        <v>0</v>
      </c>
      <c r="N1054" s="25" cm="1">
        <f t="array" ref="N1054">INDEX(毎月固定!A$28:B$59,日次!$F1054,2)</f>
        <v>0</v>
      </c>
      <c r="O1054" s="29">
        <f t="shared" si="254"/>
        <v>0</v>
      </c>
      <c r="Y1054" s="25" cm="1">
        <f t="array" ref="Y1054">INDEX(毎月固定!E$28:F$59,日次!$F1054,2)</f>
        <v>0</v>
      </c>
      <c r="Z1054" s="29">
        <f t="shared" si="255"/>
        <v>0</v>
      </c>
      <c r="AA1054" s="29">
        <f t="shared" si="256"/>
        <v>0</v>
      </c>
      <c r="AH1054" s="25" cm="1">
        <f t="array" ref="AH1054">INDEX(毎月固定!I$28:J$59,日次!$F1054,2)</f>
        <v>0</v>
      </c>
      <c r="AI1054" s="29">
        <f t="shared" si="242"/>
        <v>0</v>
      </c>
      <c r="AJ1054" s="29">
        <f t="shared" si="243"/>
        <v>0</v>
      </c>
      <c r="AO1054" s="29">
        <f t="shared" si="244"/>
        <v>0</v>
      </c>
      <c r="AP1054" s="29">
        <f t="shared" si="245"/>
        <v>0</v>
      </c>
    </row>
    <row r="1055" spans="1:42" x14ac:dyDescent="0.45">
      <c r="A1055" s="26">
        <f t="shared" si="249"/>
        <v>1053</v>
      </c>
      <c r="B1055" s="24">
        <f t="shared" si="250"/>
        <v>47134</v>
      </c>
      <c r="C1055" s="23">
        <f t="shared" si="246"/>
        <v>2</v>
      </c>
      <c r="D1055" s="23">
        <f t="shared" si="247"/>
        <v>2029</v>
      </c>
      <c r="E1055" s="23">
        <f t="shared" si="251"/>
        <v>1</v>
      </c>
      <c r="F1055" s="23">
        <f t="shared" si="252"/>
        <v>16</v>
      </c>
      <c r="G1055" s="23" t="str">
        <f t="shared" si="248"/>
        <v/>
      </c>
      <c r="H1055" s="29">
        <f t="shared" si="253"/>
        <v>0</v>
      </c>
      <c r="N1055" s="25" cm="1">
        <f t="array" ref="N1055">INDEX(毎月固定!A$28:B$59,日次!$F1055,2)</f>
        <v>0</v>
      </c>
      <c r="O1055" s="29">
        <f t="shared" si="254"/>
        <v>0</v>
      </c>
      <c r="Y1055" s="25" cm="1">
        <f t="array" ref="Y1055">INDEX(毎月固定!E$28:F$59,日次!$F1055,2)</f>
        <v>0</v>
      </c>
      <c r="Z1055" s="29">
        <f t="shared" si="255"/>
        <v>0</v>
      </c>
      <c r="AA1055" s="29">
        <f t="shared" si="256"/>
        <v>0</v>
      </c>
      <c r="AH1055" s="25" cm="1">
        <f t="array" ref="AH1055">INDEX(毎月固定!I$28:J$59,日次!$F1055,2)</f>
        <v>0</v>
      </c>
      <c r="AI1055" s="29">
        <f t="shared" si="242"/>
        <v>0</v>
      </c>
      <c r="AJ1055" s="29">
        <f t="shared" si="243"/>
        <v>0</v>
      </c>
      <c r="AO1055" s="29">
        <f t="shared" si="244"/>
        <v>0</v>
      </c>
      <c r="AP1055" s="29">
        <f t="shared" si="245"/>
        <v>0</v>
      </c>
    </row>
    <row r="1056" spans="1:42" x14ac:dyDescent="0.45">
      <c r="A1056" s="26">
        <f t="shared" si="249"/>
        <v>1054</v>
      </c>
      <c r="B1056" s="24">
        <f t="shared" si="250"/>
        <v>47135</v>
      </c>
      <c r="C1056" s="23">
        <f t="shared" si="246"/>
        <v>3</v>
      </c>
      <c r="D1056" s="23">
        <f t="shared" si="247"/>
        <v>2029</v>
      </c>
      <c r="E1056" s="23">
        <f t="shared" si="251"/>
        <v>1</v>
      </c>
      <c r="F1056" s="23">
        <f t="shared" si="252"/>
        <v>17</v>
      </c>
      <c r="G1056" s="23" t="str">
        <f t="shared" si="248"/>
        <v/>
      </c>
      <c r="H1056" s="29">
        <f t="shared" si="253"/>
        <v>0</v>
      </c>
      <c r="N1056" s="25" cm="1">
        <f t="array" ref="N1056">INDEX(毎月固定!A$28:B$59,日次!$F1056,2)</f>
        <v>0</v>
      </c>
      <c r="O1056" s="29">
        <f t="shared" si="254"/>
        <v>0</v>
      </c>
      <c r="Y1056" s="25" cm="1">
        <f t="array" ref="Y1056">INDEX(毎月固定!E$28:F$59,日次!$F1056,2)</f>
        <v>0</v>
      </c>
      <c r="Z1056" s="29">
        <f t="shared" si="255"/>
        <v>0</v>
      </c>
      <c r="AA1056" s="29">
        <f t="shared" si="256"/>
        <v>0</v>
      </c>
      <c r="AH1056" s="25" cm="1">
        <f t="array" ref="AH1056">INDEX(毎月固定!I$28:J$59,日次!$F1056,2)</f>
        <v>0</v>
      </c>
      <c r="AI1056" s="29">
        <f t="shared" si="242"/>
        <v>0</v>
      </c>
      <c r="AJ1056" s="29">
        <f t="shared" si="243"/>
        <v>0</v>
      </c>
      <c r="AO1056" s="29">
        <f t="shared" si="244"/>
        <v>0</v>
      </c>
      <c r="AP1056" s="29">
        <f t="shared" si="245"/>
        <v>0</v>
      </c>
    </row>
    <row r="1057" spans="1:42" x14ac:dyDescent="0.45">
      <c r="A1057" s="26">
        <f t="shared" si="249"/>
        <v>1055</v>
      </c>
      <c r="B1057" s="24">
        <f t="shared" si="250"/>
        <v>47136</v>
      </c>
      <c r="C1057" s="23">
        <f t="shared" si="246"/>
        <v>4</v>
      </c>
      <c r="D1057" s="23">
        <f t="shared" si="247"/>
        <v>2029</v>
      </c>
      <c r="E1057" s="23">
        <f t="shared" si="251"/>
        <v>1</v>
      </c>
      <c r="F1057" s="23">
        <f t="shared" si="252"/>
        <v>18</v>
      </c>
      <c r="G1057" s="23" t="str">
        <f t="shared" si="248"/>
        <v/>
      </c>
      <c r="H1057" s="29">
        <f t="shared" si="253"/>
        <v>0</v>
      </c>
      <c r="N1057" s="25" cm="1">
        <f t="array" ref="N1057">INDEX(毎月固定!A$28:B$59,日次!$F1057,2)</f>
        <v>0</v>
      </c>
      <c r="O1057" s="29">
        <f t="shared" si="254"/>
        <v>0</v>
      </c>
      <c r="Y1057" s="25" cm="1">
        <f t="array" ref="Y1057">INDEX(毎月固定!E$28:F$59,日次!$F1057,2)</f>
        <v>0</v>
      </c>
      <c r="Z1057" s="29">
        <f t="shared" si="255"/>
        <v>0</v>
      </c>
      <c r="AA1057" s="29">
        <f t="shared" si="256"/>
        <v>0</v>
      </c>
      <c r="AH1057" s="25" cm="1">
        <f t="array" ref="AH1057">INDEX(毎月固定!I$28:J$59,日次!$F1057,2)</f>
        <v>0</v>
      </c>
      <c r="AI1057" s="29">
        <f t="shared" si="242"/>
        <v>0</v>
      </c>
      <c r="AJ1057" s="29">
        <f t="shared" si="243"/>
        <v>0</v>
      </c>
      <c r="AO1057" s="29">
        <f t="shared" si="244"/>
        <v>0</v>
      </c>
      <c r="AP1057" s="29">
        <f t="shared" si="245"/>
        <v>0</v>
      </c>
    </row>
    <row r="1058" spans="1:42" x14ac:dyDescent="0.45">
      <c r="A1058" s="26">
        <f t="shared" si="249"/>
        <v>1056</v>
      </c>
      <c r="B1058" s="24">
        <f t="shared" si="250"/>
        <v>47137</v>
      </c>
      <c r="C1058" s="23">
        <f t="shared" si="246"/>
        <v>5</v>
      </c>
      <c r="D1058" s="23">
        <f t="shared" si="247"/>
        <v>2029</v>
      </c>
      <c r="E1058" s="23">
        <f t="shared" si="251"/>
        <v>1</v>
      </c>
      <c r="F1058" s="23">
        <f t="shared" si="252"/>
        <v>19</v>
      </c>
      <c r="G1058" s="23" t="str">
        <f t="shared" si="248"/>
        <v/>
      </c>
      <c r="H1058" s="29">
        <f t="shared" si="253"/>
        <v>0</v>
      </c>
      <c r="N1058" s="25" cm="1">
        <f t="array" ref="N1058">INDEX(毎月固定!A$28:B$59,日次!$F1058,2)</f>
        <v>0</v>
      </c>
      <c r="O1058" s="29">
        <f t="shared" si="254"/>
        <v>0</v>
      </c>
      <c r="Y1058" s="25" cm="1">
        <f t="array" ref="Y1058">INDEX(毎月固定!E$28:F$59,日次!$F1058,2)</f>
        <v>0</v>
      </c>
      <c r="Z1058" s="29">
        <f t="shared" si="255"/>
        <v>0</v>
      </c>
      <c r="AA1058" s="29">
        <f t="shared" si="256"/>
        <v>0</v>
      </c>
      <c r="AH1058" s="25" cm="1">
        <f t="array" ref="AH1058">INDEX(毎月固定!I$28:J$59,日次!$F1058,2)</f>
        <v>0</v>
      </c>
      <c r="AI1058" s="29">
        <f t="shared" si="242"/>
        <v>0</v>
      </c>
      <c r="AJ1058" s="29">
        <f t="shared" si="243"/>
        <v>0</v>
      </c>
      <c r="AO1058" s="29">
        <f t="shared" si="244"/>
        <v>0</v>
      </c>
      <c r="AP1058" s="29">
        <f t="shared" si="245"/>
        <v>0</v>
      </c>
    </row>
    <row r="1059" spans="1:42" x14ac:dyDescent="0.45">
      <c r="A1059" s="26">
        <f t="shared" si="249"/>
        <v>1057</v>
      </c>
      <c r="B1059" s="24">
        <f t="shared" si="250"/>
        <v>47138</v>
      </c>
      <c r="C1059" s="23">
        <f t="shared" si="246"/>
        <v>6</v>
      </c>
      <c r="D1059" s="23">
        <f t="shared" si="247"/>
        <v>2029</v>
      </c>
      <c r="E1059" s="23">
        <f t="shared" si="251"/>
        <v>1</v>
      </c>
      <c r="F1059" s="23">
        <f t="shared" si="252"/>
        <v>20</v>
      </c>
      <c r="G1059" s="23" t="str">
        <f t="shared" si="248"/>
        <v/>
      </c>
      <c r="H1059" s="29">
        <f t="shared" si="253"/>
        <v>0</v>
      </c>
      <c r="N1059" s="25" cm="1">
        <f t="array" ref="N1059">INDEX(毎月固定!A$28:B$59,日次!$F1059,2)</f>
        <v>0</v>
      </c>
      <c r="O1059" s="29">
        <f t="shared" si="254"/>
        <v>0</v>
      </c>
      <c r="Y1059" s="25" cm="1">
        <f t="array" ref="Y1059">INDEX(毎月固定!E$28:F$59,日次!$F1059,2)</f>
        <v>0</v>
      </c>
      <c r="Z1059" s="29">
        <f t="shared" si="255"/>
        <v>0</v>
      </c>
      <c r="AA1059" s="29">
        <f t="shared" si="256"/>
        <v>0</v>
      </c>
      <c r="AH1059" s="25" cm="1">
        <f t="array" ref="AH1059">INDEX(毎月固定!I$28:J$59,日次!$F1059,2)</f>
        <v>0</v>
      </c>
      <c r="AI1059" s="29">
        <f t="shared" si="242"/>
        <v>0</v>
      </c>
      <c r="AJ1059" s="29">
        <f t="shared" si="243"/>
        <v>0</v>
      </c>
      <c r="AO1059" s="29">
        <f t="shared" si="244"/>
        <v>0</v>
      </c>
      <c r="AP1059" s="29">
        <f t="shared" si="245"/>
        <v>0</v>
      </c>
    </row>
    <row r="1060" spans="1:42" x14ac:dyDescent="0.45">
      <c r="A1060" s="26">
        <f t="shared" si="249"/>
        <v>1058</v>
      </c>
      <c r="B1060" s="24">
        <f t="shared" si="250"/>
        <v>47139</v>
      </c>
      <c r="C1060" s="23">
        <f t="shared" si="246"/>
        <v>7</v>
      </c>
      <c r="D1060" s="23">
        <f t="shared" si="247"/>
        <v>2029</v>
      </c>
      <c r="E1060" s="23">
        <f t="shared" si="251"/>
        <v>1</v>
      </c>
      <c r="F1060" s="23">
        <f t="shared" si="252"/>
        <v>21</v>
      </c>
      <c r="G1060" s="23" t="str">
        <f t="shared" si="248"/>
        <v/>
      </c>
      <c r="H1060" s="29">
        <f t="shared" si="253"/>
        <v>0</v>
      </c>
      <c r="N1060" s="25" cm="1">
        <f t="array" ref="N1060">INDEX(毎月固定!A$28:B$59,日次!$F1060,2)</f>
        <v>0</v>
      </c>
      <c r="O1060" s="29">
        <f t="shared" si="254"/>
        <v>0</v>
      </c>
      <c r="Y1060" s="25" cm="1">
        <f t="array" ref="Y1060">INDEX(毎月固定!E$28:F$59,日次!$F1060,2)</f>
        <v>0</v>
      </c>
      <c r="Z1060" s="29">
        <f t="shared" si="255"/>
        <v>0</v>
      </c>
      <c r="AA1060" s="29">
        <f t="shared" si="256"/>
        <v>0</v>
      </c>
      <c r="AH1060" s="25" cm="1">
        <f t="array" ref="AH1060">INDEX(毎月固定!I$28:J$59,日次!$F1060,2)</f>
        <v>0</v>
      </c>
      <c r="AI1060" s="29">
        <f t="shared" si="242"/>
        <v>0</v>
      </c>
      <c r="AJ1060" s="29">
        <f t="shared" si="243"/>
        <v>0</v>
      </c>
      <c r="AO1060" s="29">
        <f t="shared" si="244"/>
        <v>0</v>
      </c>
      <c r="AP1060" s="29">
        <f t="shared" si="245"/>
        <v>0</v>
      </c>
    </row>
    <row r="1061" spans="1:42" x14ac:dyDescent="0.45">
      <c r="A1061" s="26">
        <f t="shared" si="249"/>
        <v>1059</v>
      </c>
      <c r="B1061" s="24">
        <f t="shared" si="250"/>
        <v>47140</v>
      </c>
      <c r="C1061" s="23">
        <f t="shared" si="246"/>
        <v>1</v>
      </c>
      <c r="D1061" s="23">
        <f t="shared" si="247"/>
        <v>2029</v>
      </c>
      <c r="E1061" s="23">
        <f t="shared" si="251"/>
        <v>1</v>
      </c>
      <c r="F1061" s="23">
        <f t="shared" si="252"/>
        <v>22</v>
      </c>
      <c r="G1061" s="23" t="str">
        <f t="shared" si="248"/>
        <v/>
      </c>
      <c r="H1061" s="29">
        <f t="shared" si="253"/>
        <v>0</v>
      </c>
      <c r="N1061" s="25" cm="1">
        <f t="array" ref="N1061">INDEX(毎月固定!A$28:B$59,日次!$F1061,2)</f>
        <v>0</v>
      </c>
      <c r="O1061" s="29">
        <f t="shared" si="254"/>
        <v>0</v>
      </c>
      <c r="Y1061" s="25" cm="1">
        <f t="array" ref="Y1061">INDEX(毎月固定!E$28:F$59,日次!$F1061,2)</f>
        <v>0</v>
      </c>
      <c r="Z1061" s="29">
        <f t="shared" si="255"/>
        <v>0</v>
      </c>
      <c r="AA1061" s="29">
        <f t="shared" si="256"/>
        <v>0</v>
      </c>
      <c r="AH1061" s="25" cm="1">
        <f t="array" ref="AH1061">INDEX(毎月固定!I$28:J$59,日次!$F1061,2)</f>
        <v>0</v>
      </c>
      <c r="AI1061" s="29">
        <f t="shared" si="242"/>
        <v>0</v>
      </c>
      <c r="AJ1061" s="29">
        <f t="shared" si="243"/>
        <v>0</v>
      </c>
      <c r="AO1061" s="29">
        <f t="shared" si="244"/>
        <v>0</v>
      </c>
      <c r="AP1061" s="29">
        <f t="shared" si="245"/>
        <v>0</v>
      </c>
    </row>
    <row r="1062" spans="1:42" x14ac:dyDescent="0.45">
      <c r="A1062" s="26">
        <f t="shared" si="249"/>
        <v>1060</v>
      </c>
      <c r="B1062" s="24">
        <f t="shared" si="250"/>
        <v>47141</v>
      </c>
      <c r="C1062" s="23">
        <f t="shared" si="246"/>
        <v>2</v>
      </c>
      <c r="D1062" s="23">
        <f t="shared" si="247"/>
        <v>2029</v>
      </c>
      <c r="E1062" s="23">
        <f t="shared" si="251"/>
        <v>1</v>
      </c>
      <c r="F1062" s="23">
        <f t="shared" si="252"/>
        <v>23</v>
      </c>
      <c r="G1062" s="23" t="str">
        <f t="shared" si="248"/>
        <v/>
      </c>
      <c r="H1062" s="29">
        <f t="shared" si="253"/>
        <v>0</v>
      </c>
      <c r="N1062" s="25" cm="1">
        <f t="array" ref="N1062">INDEX(毎月固定!A$28:B$59,日次!$F1062,2)</f>
        <v>0</v>
      </c>
      <c r="O1062" s="29">
        <f t="shared" si="254"/>
        <v>0</v>
      </c>
      <c r="Y1062" s="25" cm="1">
        <f t="array" ref="Y1062">INDEX(毎月固定!E$28:F$59,日次!$F1062,2)</f>
        <v>0</v>
      </c>
      <c r="Z1062" s="29">
        <f t="shared" si="255"/>
        <v>0</v>
      </c>
      <c r="AA1062" s="29">
        <f t="shared" si="256"/>
        <v>0</v>
      </c>
      <c r="AH1062" s="25" cm="1">
        <f t="array" ref="AH1062">INDEX(毎月固定!I$28:J$59,日次!$F1062,2)</f>
        <v>0</v>
      </c>
      <c r="AI1062" s="29">
        <f t="shared" si="242"/>
        <v>0</v>
      </c>
      <c r="AJ1062" s="29">
        <f t="shared" si="243"/>
        <v>0</v>
      </c>
      <c r="AO1062" s="29">
        <f t="shared" si="244"/>
        <v>0</v>
      </c>
      <c r="AP1062" s="29">
        <f t="shared" si="245"/>
        <v>0</v>
      </c>
    </row>
    <row r="1063" spans="1:42" x14ac:dyDescent="0.45">
      <c r="A1063" s="26">
        <f t="shared" si="249"/>
        <v>1061</v>
      </c>
      <c r="B1063" s="24">
        <f t="shared" si="250"/>
        <v>47142</v>
      </c>
      <c r="C1063" s="23">
        <f t="shared" si="246"/>
        <v>3</v>
      </c>
      <c r="D1063" s="23">
        <f t="shared" si="247"/>
        <v>2029</v>
      </c>
      <c r="E1063" s="23">
        <f t="shared" si="251"/>
        <v>1</v>
      </c>
      <c r="F1063" s="23">
        <f t="shared" si="252"/>
        <v>24</v>
      </c>
      <c r="G1063" s="23" t="str">
        <f t="shared" si="248"/>
        <v/>
      </c>
      <c r="H1063" s="29">
        <f t="shared" si="253"/>
        <v>0</v>
      </c>
      <c r="N1063" s="25" cm="1">
        <f t="array" ref="N1063">INDEX(毎月固定!A$28:B$59,日次!$F1063,2)</f>
        <v>0</v>
      </c>
      <c r="O1063" s="29">
        <f t="shared" si="254"/>
        <v>0</v>
      </c>
      <c r="Y1063" s="25" cm="1">
        <f t="array" ref="Y1063">INDEX(毎月固定!E$28:F$59,日次!$F1063,2)</f>
        <v>0</v>
      </c>
      <c r="Z1063" s="29">
        <f t="shared" si="255"/>
        <v>0</v>
      </c>
      <c r="AA1063" s="29">
        <f t="shared" si="256"/>
        <v>0</v>
      </c>
      <c r="AH1063" s="25" cm="1">
        <f t="array" ref="AH1063">INDEX(毎月固定!I$28:J$59,日次!$F1063,2)</f>
        <v>0</v>
      </c>
      <c r="AI1063" s="29">
        <f t="shared" si="242"/>
        <v>0</v>
      </c>
      <c r="AJ1063" s="29">
        <f t="shared" si="243"/>
        <v>0</v>
      </c>
      <c r="AO1063" s="29">
        <f t="shared" si="244"/>
        <v>0</v>
      </c>
      <c r="AP1063" s="29">
        <f t="shared" si="245"/>
        <v>0</v>
      </c>
    </row>
    <row r="1064" spans="1:42" x14ac:dyDescent="0.45">
      <c r="A1064" s="26">
        <f t="shared" si="249"/>
        <v>1062</v>
      </c>
      <c r="B1064" s="24">
        <f t="shared" si="250"/>
        <v>47143</v>
      </c>
      <c r="C1064" s="23">
        <f t="shared" si="246"/>
        <v>4</v>
      </c>
      <c r="D1064" s="23">
        <f t="shared" si="247"/>
        <v>2029</v>
      </c>
      <c r="E1064" s="23">
        <f t="shared" si="251"/>
        <v>1</v>
      </c>
      <c r="F1064" s="23">
        <f t="shared" si="252"/>
        <v>25</v>
      </c>
      <c r="G1064" s="23" t="str">
        <f t="shared" si="248"/>
        <v/>
      </c>
      <c r="H1064" s="29">
        <f t="shared" si="253"/>
        <v>0</v>
      </c>
      <c r="N1064" s="25" cm="1">
        <f t="array" ref="N1064">INDEX(毎月固定!A$28:B$59,日次!$F1064,2)</f>
        <v>0</v>
      </c>
      <c r="O1064" s="29">
        <f t="shared" si="254"/>
        <v>0</v>
      </c>
      <c r="Y1064" s="25" cm="1">
        <f t="array" ref="Y1064">INDEX(毎月固定!E$28:F$59,日次!$F1064,2)</f>
        <v>0</v>
      </c>
      <c r="Z1064" s="29">
        <f t="shared" si="255"/>
        <v>0</v>
      </c>
      <c r="AA1064" s="29">
        <f t="shared" si="256"/>
        <v>0</v>
      </c>
      <c r="AH1064" s="25" cm="1">
        <f t="array" ref="AH1064">INDEX(毎月固定!I$28:J$59,日次!$F1064,2)</f>
        <v>0</v>
      </c>
      <c r="AI1064" s="29">
        <f t="shared" si="242"/>
        <v>0</v>
      </c>
      <c r="AJ1064" s="29">
        <f t="shared" si="243"/>
        <v>0</v>
      </c>
      <c r="AO1064" s="29">
        <f t="shared" si="244"/>
        <v>0</v>
      </c>
      <c r="AP1064" s="29">
        <f t="shared" si="245"/>
        <v>0</v>
      </c>
    </row>
    <row r="1065" spans="1:42" x14ac:dyDescent="0.45">
      <c r="A1065" s="26">
        <f t="shared" si="249"/>
        <v>1063</v>
      </c>
      <c r="B1065" s="24">
        <f t="shared" si="250"/>
        <v>47144</v>
      </c>
      <c r="C1065" s="23">
        <f t="shared" si="246"/>
        <v>5</v>
      </c>
      <c r="D1065" s="23">
        <f t="shared" si="247"/>
        <v>2029</v>
      </c>
      <c r="E1065" s="23">
        <f t="shared" si="251"/>
        <v>1</v>
      </c>
      <c r="F1065" s="23">
        <f t="shared" si="252"/>
        <v>26</v>
      </c>
      <c r="G1065" s="23" t="str">
        <f t="shared" si="248"/>
        <v/>
      </c>
      <c r="H1065" s="29">
        <f t="shared" si="253"/>
        <v>0</v>
      </c>
      <c r="N1065" s="25" cm="1">
        <f t="array" ref="N1065">INDEX(毎月固定!A$28:B$59,日次!$F1065,2)</f>
        <v>0</v>
      </c>
      <c r="O1065" s="29">
        <f t="shared" si="254"/>
        <v>0</v>
      </c>
      <c r="Y1065" s="25" cm="1">
        <f t="array" ref="Y1065">INDEX(毎月固定!E$28:F$59,日次!$F1065,2)</f>
        <v>0</v>
      </c>
      <c r="Z1065" s="29">
        <f t="shared" si="255"/>
        <v>0</v>
      </c>
      <c r="AA1065" s="29">
        <f t="shared" si="256"/>
        <v>0</v>
      </c>
      <c r="AH1065" s="25" cm="1">
        <f t="array" ref="AH1065">INDEX(毎月固定!I$28:J$59,日次!$F1065,2)</f>
        <v>0</v>
      </c>
      <c r="AI1065" s="29">
        <f t="shared" si="242"/>
        <v>0</v>
      </c>
      <c r="AJ1065" s="29">
        <f t="shared" si="243"/>
        <v>0</v>
      </c>
      <c r="AO1065" s="29">
        <f t="shared" si="244"/>
        <v>0</v>
      </c>
      <c r="AP1065" s="29">
        <f t="shared" si="245"/>
        <v>0</v>
      </c>
    </row>
    <row r="1066" spans="1:42" x14ac:dyDescent="0.45">
      <c r="A1066" s="26">
        <f t="shared" si="249"/>
        <v>1064</v>
      </c>
      <c r="B1066" s="24">
        <f t="shared" si="250"/>
        <v>47145</v>
      </c>
      <c r="C1066" s="23">
        <f t="shared" si="246"/>
        <v>6</v>
      </c>
      <c r="D1066" s="23">
        <f t="shared" si="247"/>
        <v>2029</v>
      </c>
      <c r="E1066" s="23">
        <f t="shared" si="251"/>
        <v>1</v>
      </c>
      <c r="F1066" s="23">
        <f t="shared" si="252"/>
        <v>27</v>
      </c>
      <c r="G1066" s="23" t="str">
        <f t="shared" si="248"/>
        <v/>
      </c>
      <c r="H1066" s="29">
        <f t="shared" si="253"/>
        <v>0</v>
      </c>
      <c r="N1066" s="25" cm="1">
        <f t="array" ref="N1066">INDEX(毎月固定!A$28:B$59,日次!$F1066,2)</f>
        <v>0</v>
      </c>
      <c r="O1066" s="29">
        <f t="shared" si="254"/>
        <v>0</v>
      </c>
      <c r="Y1066" s="25" cm="1">
        <f t="array" ref="Y1066">INDEX(毎月固定!E$28:F$59,日次!$F1066,2)</f>
        <v>0</v>
      </c>
      <c r="Z1066" s="29">
        <f t="shared" si="255"/>
        <v>0</v>
      </c>
      <c r="AA1066" s="29">
        <f t="shared" si="256"/>
        <v>0</v>
      </c>
      <c r="AH1066" s="25" cm="1">
        <f t="array" ref="AH1066">INDEX(毎月固定!I$28:J$59,日次!$F1066,2)</f>
        <v>0</v>
      </c>
      <c r="AI1066" s="29">
        <f t="shared" si="242"/>
        <v>0</v>
      </c>
      <c r="AJ1066" s="29">
        <f t="shared" si="243"/>
        <v>0</v>
      </c>
      <c r="AO1066" s="29">
        <f t="shared" si="244"/>
        <v>0</v>
      </c>
      <c r="AP1066" s="29">
        <f t="shared" si="245"/>
        <v>0</v>
      </c>
    </row>
    <row r="1067" spans="1:42" x14ac:dyDescent="0.45">
      <c r="A1067" s="26">
        <f t="shared" si="249"/>
        <v>1065</v>
      </c>
      <c r="B1067" s="24">
        <f t="shared" si="250"/>
        <v>47146</v>
      </c>
      <c r="C1067" s="23">
        <f t="shared" si="246"/>
        <v>7</v>
      </c>
      <c r="D1067" s="23">
        <f t="shared" si="247"/>
        <v>2029</v>
      </c>
      <c r="E1067" s="23">
        <f t="shared" si="251"/>
        <v>1</v>
      </c>
      <c r="F1067" s="23">
        <f t="shared" si="252"/>
        <v>28</v>
      </c>
      <c r="G1067" s="23" t="str">
        <f t="shared" si="248"/>
        <v/>
      </c>
      <c r="H1067" s="29">
        <f t="shared" si="253"/>
        <v>0</v>
      </c>
      <c r="N1067" s="25" cm="1">
        <f t="array" ref="N1067">INDEX(毎月固定!A$28:B$59,日次!$F1067,2)</f>
        <v>0</v>
      </c>
      <c r="O1067" s="29">
        <f t="shared" si="254"/>
        <v>0</v>
      </c>
      <c r="Y1067" s="25" cm="1">
        <f t="array" ref="Y1067">INDEX(毎月固定!E$28:F$59,日次!$F1067,2)</f>
        <v>0</v>
      </c>
      <c r="Z1067" s="29">
        <f t="shared" si="255"/>
        <v>0</v>
      </c>
      <c r="AA1067" s="29">
        <f t="shared" si="256"/>
        <v>0</v>
      </c>
      <c r="AH1067" s="25" cm="1">
        <f t="array" ref="AH1067">INDEX(毎月固定!I$28:J$59,日次!$F1067,2)</f>
        <v>0</v>
      </c>
      <c r="AI1067" s="29">
        <f t="shared" si="242"/>
        <v>0</v>
      </c>
      <c r="AJ1067" s="29">
        <f t="shared" si="243"/>
        <v>0</v>
      </c>
      <c r="AO1067" s="29">
        <f t="shared" si="244"/>
        <v>0</v>
      </c>
      <c r="AP1067" s="29">
        <f t="shared" si="245"/>
        <v>0</v>
      </c>
    </row>
    <row r="1068" spans="1:42" x14ac:dyDescent="0.45">
      <c r="A1068" s="26">
        <f t="shared" si="249"/>
        <v>1066</v>
      </c>
      <c r="B1068" s="24">
        <f t="shared" si="250"/>
        <v>47147</v>
      </c>
      <c r="C1068" s="23">
        <f t="shared" si="246"/>
        <v>1</v>
      </c>
      <c r="D1068" s="23">
        <f t="shared" si="247"/>
        <v>2029</v>
      </c>
      <c r="E1068" s="23">
        <f t="shared" si="251"/>
        <v>1</v>
      </c>
      <c r="F1068" s="23">
        <f t="shared" si="252"/>
        <v>29</v>
      </c>
      <c r="G1068" s="23" t="str">
        <f t="shared" si="248"/>
        <v/>
      </c>
      <c r="H1068" s="29">
        <f t="shared" si="253"/>
        <v>0</v>
      </c>
      <c r="N1068" s="25" cm="1">
        <f t="array" ref="N1068">INDEX(毎月固定!A$28:B$59,日次!$F1068,2)</f>
        <v>0</v>
      </c>
      <c r="O1068" s="29">
        <f t="shared" si="254"/>
        <v>0</v>
      </c>
      <c r="Y1068" s="25" cm="1">
        <f t="array" ref="Y1068">INDEX(毎月固定!E$28:F$59,日次!$F1068,2)</f>
        <v>0</v>
      </c>
      <c r="Z1068" s="29">
        <f t="shared" si="255"/>
        <v>0</v>
      </c>
      <c r="AA1068" s="29">
        <f t="shared" si="256"/>
        <v>0</v>
      </c>
      <c r="AH1068" s="25" cm="1">
        <f t="array" ref="AH1068">INDEX(毎月固定!I$28:J$59,日次!$F1068,2)</f>
        <v>0</v>
      </c>
      <c r="AI1068" s="29">
        <f t="shared" si="242"/>
        <v>0</v>
      </c>
      <c r="AJ1068" s="29">
        <f t="shared" si="243"/>
        <v>0</v>
      </c>
      <c r="AO1068" s="29">
        <f t="shared" si="244"/>
        <v>0</v>
      </c>
      <c r="AP1068" s="29">
        <f t="shared" si="245"/>
        <v>0</v>
      </c>
    </row>
    <row r="1069" spans="1:42" x14ac:dyDescent="0.45">
      <c r="A1069" s="26">
        <f t="shared" si="249"/>
        <v>1067</v>
      </c>
      <c r="B1069" s="24">
        <f t="shared" si="250"/>
        <v>47148</v>
      </c>
      <c r="C1069" s="23">
        <f t="shared" si="246"/>
        <v>2</v>
      </c>
      <c r="D1069" s="23">
        <f t="shared" si="247"/>
        <v>2029</v>
      </c>
      <c r="E1069" s="23">
        <f t="shared" si="251"/>
        <v>1</v>
      </c>
      <c r="F1069" s="23">
        <f t="shared" si="252"/>
        <v>30</v>
      </c>
      <c r="G1069" s="23" t="str">
        <f t="shared" si="248"/>
        <v/>
      </c>
      <c r="H1069" s="29">
        <f t="shared" si="253"/>
        <v>0</v>
      </c>
      <c r="N1069" s="25" cm="1">
        <f t="array" ref="N1069">INDEX(毎月固定!A$28:B$59,日次!$F1069,2)</f>
        <v>0</v>
      </c>
      <c r="O1069" s="29">
        <f t="shared" si="254"/>
        <v>0</v>
      </c>
      <c r="Y1069" s="25" cm="1">
        <f t="array" ref="Y1069">INDEX(毎月固定!E$28:F$59,日次!$F1069,2)</f>
        <v>0</v>
      </c>
      <c r="Z1069" s="29">
        <f t="shared" si="255"/>
        <v>0</v>
      </c>
      <c r="AA1069" s="29">
        <f t="shared" si="256"/>
        <v>0</v>
      </c>
      <c r="AH1069" s="25" cm="1">
        <f t="array" ref="AH1069">INDEX(毎月固定!I$28:J$59,日次!$F1069,2)</f>
        <v>0</v>
      </c>
      <c r="AI1069" s="29">
        <f t="shared" si="242"/>
        <v>0</v>
      </c>
      <c r="AJ1069" s="29">
        <f t="shared" si="243"/>
        <v>0</v>
      </c>
      <c r="AO1069" s="29">
        <f t="shared" si="244"/>
        <v>0</v>
      </c>
      <c r="AP1069" s="29">
        <f t="shared" si="245"/>
        <v>0</v>
      </c>
    </row>
    <row r="1070" spans="1:42" x14ac:dyDescent="0.45">
      <c r="A1070" s="26">
        <f t="shared" si="249"/>
        <v>1068</v>
      </c>
      <c r="B1070" s="24">
        <f t="shared" si="250"/>
        <v>47149</v>
      </c>
      <c r="C1070" s="23">
        <f t="shared" si="246"/>
        <v>3</v>
      </c>
      <c r="D1070" s="23">
        <f t="shared" si="247"/>
        <v>2029</v>
      </c>
      <c r="E1070" s="23">
        <f t="shared" si="251"/>
        <v>1</v>
      </c>
      <c r="F1070" s="23">
        <f t="shared" si="252"/>
        <v>32</v>
      </c>
      <c r="G1070" s="23">
        <f t="shared" si="248"/>
        <v>1</v>
      </c>
      <c r="H1070" s="29">
        <f t="shared" si="253"/>
        <v>0</v>
      </c>
      <c r="N1070" s="25" cm="1">
        <f t="array" ref="N1070">INDEX(毎月固定!A$28:B$59,日次!$F1070,2)</f>
        <v>0</v>
      </c>
      <c r="O1070" s="29">
        <f t="shared" si="254"/>
        <v>0</v>
      </c>
      <c r="Y1070" s="25" cm="1">
        <f t="array" ref="Y1070">INDEX(毎月固定!E$28:F$59,日次!$F1070,2)</f>
        <v>0</v>
      </c>
      <c r="Z1070" s="29">
        <f t="shared" si="255"/>
        <v>0</v>
      </c>
      <c r="AA1070" s="29">
        <f t="shared" si="256"/>
        <v>0</v>
      </c>
      <c r="AH1070" s="25" cm="1">
        <f t="array" ref="AH1070">INDEX(毎月固定!I$28:J$59,日次!$F1070,2)</f>
        <v>0</v>
      </c>
      <c r="AI1070" s="29">
        <f t="shared" si="242"/>
        <v>0</v>
      </c>
      <c r="AJ1070" s="29">
        <f t="shared" si="243"/>
        <v>0</v>
      </c>
      <c r="AO1070" s="29">
        <f t="shared" si="244"/>
        <v>0</v>
      </c>
      <c r="AP1070" s="29">
        <f t="shared" si="245"/>
        <v>0</v>
      </c>
    </row>
    <row r="1071" spans="1:42" x14ac:dyDescent="0.45">
      <c r="A1071" s="26">
        <f t="shared" si="249"/>
        <v>1069</v>
      </c>
      <c r="B1071" s="24">
        <f t="shared" si="250"/>
        <v>47150</v>
      </c>
      <c r="C1071" s="23">
        <f t="shared" si="246"/>
        <v>4</v>
      </c>
      <c r="D1071" s="23">
        <f t="shared" si="247"/>
        <v>2029</v>
      </c>
      <c r="E1071" s="23">
        <f t="shared" si="251"/>
        <v>2</v>
      </c>
      <c r="F1071" s="23">
        <f t="shared" si="252"/>
        <v>1</v>
      </c>
      <c r="G1071" s="23" t="str">
        <f t="shared" si="248"/>
        <v/>
      </c>
      <c r="H1071" s="29">
        <f t="shared" si="253"/>
        <v>0</v>
      </c>
      <c r="N1071" s="25" cm="1">
        <f t="array" ref="N1071">INDEX(毎月固定!A$28:B$59,日次!$F1071,2)</f>
        <v>0</v>
      </c>
      <c r="O1071" s="29">
        <f t="shared" si="254"/>
        <v>0</v>
      </c>
      <c r="Y1071" s="25" cm="1">
        <f t="array" ref="Y1071">INDEX(毎月固定!E$28:F$59,日次!$F1071,2)</f>
        <v>0</v>
      </c>
      <c r="Z1071" s="29">
        <f t="shared" si="255"/>
        <v>0</v>
      </c>
      <c r="AA1071" s="29">
        <f t="shared" si="256"/>
        <v>0</v>
      </c>
      <c r="AH1071" s="25" cm="1">
        <f t="array" ref="AH1071">INDEX(毎月固定!I$28:J$59,日次!$F1071,2)</f>
        <v>0</v>
      </c>
      <c r="AI1071" s="29">
        <f t="shared" si="242"/>
        <v>0</v>
      </c>
      <c r="AJ1071" s="29">
        <f t="shared" si="243"/>
        <v>0</v>
      </c>
      <c r="AO1071" s="29">
        <f t="shared" si="244"/>
        <v>0</v>
      </c>
      <c r="AP1071" s="29">
        <f t="shared" si="245"/>
        <v>0</v>
      </c>
    </row>
    <row r="1072" spans="1:42" x14ac:dyDescent="0.45">
      <c r="A1072" s="26">
        <f t="shared" si="249"/>
        <v>1070</v>
      </c>
      <c r="B1072" s="24">
        <f t="shared" si="250"/>
        <v>47151</v>
      </c>
      <c r="C1072" s="23">
        <f t="shared" si="246"/>
        <v>5</v>
      </c>
      <c r="D1072" s="23">
        <f t="shared" si="247"/>
        <v>2029</v>
      </c>
      <c r="E1072" s="23">
        <f t="shared" si="251"/>
        <v>2</v>
      </c>
      <c r="F1072" s="23">
        <f t="shared" si="252"/>
        <v>2</v>
      </c>
      <c r="G1072" s="23" t="str">
        <f t="shared" si="248"/>
        <v/>
      </c>
      <c r="H1072" s="29">
        <f t="shared" si="253"/>
        <v>0</v>
      </c>
      <c r="N1072" s="25" cm="1">
        <f t="array" ref="N1072">INDEX(毎月固定!A$28:B$59,日次!$F1072,2)</f>
        <v>0</v>
      </c>
      <c r="O1072" s="29">
        <f t="shared" si="254"/>
        <v>0</v>
      </c>
      <c r="Y1072" s="25" cm="1">
        <f t="array" ref="Y1072">INDEX(毎月固定!E$28:F$59,日次!$F1072,2)</f>
        <v>0</v>
      </c>
      <c r="Z1072" s="29">
        <f t="shared" si="255"/>
        <v>0</v>
      </c>
      <c r="AA1072" s="29">
        <f t="shared" si="256"/>
        <v>0</v>
      </c>
      <c r="AH1072" s="25" cm="1">
        <f t="array" ref="AH1072">INDEX(毎月固定!I$28:J$59,日次!$F1072,2)</f>
        <v>0</v>
      </c>
      <c r="AI1072" s="29">
        <f t="shared" si="242"/>
        <v>0</v>
      </c>
      <c r="AJ1072" s="29">
        <f t="shared" si="243"/>
        <v>0</v>
      </c>
      <c r="AO1072" s="29">
        <f t="shared" si="244"/>
        <v>0</v>
      </c>
      <c r="AP1072" s="29">
        <f t="shared" si="245"/>
        <v>0</v>
      </c>
    </row>
    <row r="1073" spans="1:42" x14ac:dyDescent="0.45">
      <c r="A1073" s="26">
        <f t="shared" si="249"/>
        <v>1071</v>
      </c>
      <c r="B1073" s="24">
        <f t="shared" si="250"/>
        <v>47152</v>
      </c>
      <c r="C1073" s="23">
        <f t="shared" si="246"/>
        <v>6</v>
      </c>
      <c r="D1073" s="23">
        <f t="shared" si="247"/>
        <v>2029</v>
      </c>
      <c r="E1073" s="23">
        <f t="shared" si="251"/>
        <v>2</v>
      </c>
      <c r="F1073" s="23">
        <f t="shared" si="252"/>
        <v>3</v>
      </c>
      <c r="G1073" s="23" t="str">
        <f t="shared" si="248"/>
        <v/>
      </c>
      <c r="H1073" s="29">
        <f t="shared" si="253"/>
        <v>0</v>
      </c>
      <c r="N1073" s="25" cm="1">
        <f t="array" ref="N1073">INDEX(毎月固定!A$28:B$59,日次!$F1073,2)</f>
        <v>0</v>
      </c>
      <c r="O1073" s="29">
        <f t="shared" si="254"/>
        <v>0</v>
      </c>
      <c r="Y1073" s="25" cm="1">
        <f t="array" ref="Y1073">INDEX(毎月固定!E$28:F$59,日次!$F1073,2)</f>
        <v>0</v>
      </c>
      <c r="Z1073" s="29">
        <f t="shared" si="255"/>
        <v>0</v>
      </c>
      <c r="AA1073" s="29">
        <f t="shared" si="256"/>
        <v>0</v>
      </c>
      <c r="AH1073" s="25" cm="1">
        <f t="array" ref="AH1073">INDEX(毎月固定!I$28:J$59,日次!$F1073,2)</f>
        <v>0</v>
      </c>
      <c r="AI1073" s="29">
        <f t="shared" si="242"/>
        <v>0</v>
      </c>
      <c r="AJ1073" s="29">
        <f t="shared" si="243"/>
        <v>0</v>
      </c>
      <c r="AO1073" s="29">
        <f t="shared" si="244"/>
        <v>0</v>
      </c>
      <c r="AP1073" s="29">
        <f t="shared" si="245"/>
        <v>0</v>
      </c>
    </row>
    <row r="1074" spans="1:42" x14ac:dyDescent="0.45">
      <c r="A1074" s="26">
        <f t="shared" si="249"/>
        <v>1072</v>
      </c>
      <c r="B1074" s="24">
        <f t="shared" si="250"/>
        <v>47153</v>
      </c>
      <c r="C1074" s="23">
        <f t="shared" si="246"/>
        <v>7</v>
      </c>
      <c r="D1074" s="23">
        <f t="shared" si="247"/>
        <v>2029</v>
      </c>
      <c r="E1074" s="23">
        <f t="shared" si="251"/>
        <v>2</v>
      </c>
      <c r="F1074" s="23">
        <f t="shared" si="252"/>
        <v>4</v>
      </c>
      <c r="G1074" s="23" t="str">
        <f t="shared" si="248"/>
        <v/>
      </c>
      <c r="H1074" s="29">
        <f t="shared" si="253"/>
        <v>0</v>
      </c>
      <c r="N1074" s="25" cm="1">
        <f t="array" ref="N1074">INDEX(毎月固定!A$28:B$59,日次!$F1074,2)</f>
        <v>0</v>
      </c>
      <c r="O1074" s="29">
        <f t="shared" si="254"/>
        <v>0</v>
      </c>
      <c r="Y1074" s="25" cm="1">
        <f t="array" ref="Y1074">INDEX(毎月固定!E$28:F$59,日次!$F1074,2)</f>
        <v>0</v>
      </c>
      <c r="Z1074" s="29">
        <f t="shared" si="255"/>
        <v>0</v>
      </c>
      <c r="AA1074" s="29">
        <f t="shared" si="256"/>
        <v>0</v>
      </c>
      <c r="AH1074" s="25" cm="1">
        <f t="array" ref="AH1074">INDEX(毎月固定!I$28:J$59,日次!$F1074,2)</f>
        <v>0</v>
      </c>
      <c r="AI1074" s="29">
        <f t="shared" si="242"/>
        <v>0</v>
      </c>
      <c r="AJ1074" s="29">
        <f t="shared" si="243"/>
        <v>0</v>
      </c>
      <c r="AO1074" s="29">
        <f t="shared" si="244"/>
        <v>0</v>
      </c>
      <c r="AP1074" s="29">
        <f t="shared" si="245"/>
        <v>0</v>
      </c>
    </row>
    <row r="1075" spans="1:42" x14ac:dyDescent="0.45">
      <c r="A1075" s="26">
        <f t="shared" si="249"/>
        <v>1073</v>
      </c>
      <c r="B1075" s="24">
        <f t="shared" si="250"/>
        <v>47154</v>
      </c>
      <c r="C1075" s="23">
        <f t="shared" si="246"/>
        <v>1</v>
      </c>
      <c r="D1075" s="23">
        <f t="shared" si="247"/>
        <v>2029</v>
      </c>
      <c r="E1075" s="23">
        <f t="shared" si="251"/>
        <v>2</v>
      </c>
      <c r="F1075" s="23">
        <f t="shared" si="252"/>
        <v>5</v>
      </c>
      <c r="G1075" s="23" t="str">
        <f t="shared" si="248"/>
        <v/>
      </c>
      <c r="H1075" s="29">
        <f t="shared" si="253"/>
        <v>0</v>
      </c>
      <c r="N1075" s="25" cm="1">
        <f t="array" ref="N1075">INDEX(毎月固定!A$28:B$59,日次!$F1075,2)</f>
        <v>0</v>
      </c>
      <c r="O1075" s="29">
        <f t="shared" si="254"/>
        <v>0</v>
      </c>
      <c r="Y1075" s="25" cm="1">
        <f t="array" ref="Y1075">INDEX(毎月固定!E$28:F$59,日次!$F1075,2)</f>
        <v>0</v>
      </c>
      <c r="Z1075" s="29">
        <f t="shared" si="255"/>
        <v>0</v>
      </c>
      <c r="AA1075" s="29">
        <f t="shared" si="256"/>
        <v>0</v>
      </c>
      <c r="AH1075" s="25" cm="1">
        <f t="array" ref="AH1075">INDEX(毎月固定!I$28:J$59,日次!$F1075,2)</f>
        <v>0</v>
      </c>
      <c r="AI1075" s="29">
        <f t="shared" si="242"/>
        <v>0</v>
      </c>
      <c r="AJ1075" s="29">
        <f t="shared" si="243"/>
        <v>0</v>
      </c>
      <c r="AO1075" s="29">
        <f t="shared" si="244"/>
        <v>0</v>
      </c>
      <c r="AP1075" s="29">
        <f t="shared" si="245"/>
        <v>0</v>
      </c>
    </row>
    <row r="1076" spans="1:42" x14ac:dyDescent="0.45">
      <c r="A1076" s="26">
        <f t="shared" si="249"/>
        <v>1074</v>
      </c>
      <c r="B1076" s="24">
        <f t="shared" si="250"/>
        <v>47155</v>
      </c>
      <c r="C1076" s="23">
        <f t="shared" si="246"/>
        <v>2</v>
      </c>
      <c r="D1076" s="23">
        <f t="shared" si="247"/>
        <v>2029</v>
      </c>
      <c r="E1076" s="23">
        <f t="shared" si="251"/>
        <v>2</v>
      </c>
      <c r="F1076" s="23">
        <f t="shared" si="252"/>
        <v>6</v>
      </c>
      <c r="G1076" s="23" t="str">
        <f t="shared" si="248"/>
        <v/>
      </c>
      <c r="H1076" s="29">
        <f t="shared" si="253"/>
        <v>0</v>
      </c>
      <c r="N1076" s="25" cm="1">
        <f t="array" ref="N1076">INDEX(毎月固定!A$28:B$59,日次!$F1076,2)</f>
        <v>0</v>
      </c>
      <c r="O1076" s="29">
        <f t="shared" si="254"/>
        <v>0</v>
      </c>
      <c r="Y1076" s="25" cm="1">
        <f t="array" ref="Y1076">INDEX(毎月固定!E$28:F$59,日次!$F1076,2)</f>
        <v>0</v>
      </c>
      <c r="Z1076" s="29">
        <f t="shared" si="255"/>
        <v>0</v>
      </c>
      <c r="AA1076" s="29">
        <f t="shared" si="256"/>
        <v>0</v>
      </c>
      <c r="AH1076" s="25" cm="1">
        <f t="array" ref="AH1076">INDEX(毎月固定!I$28:J$59,日次!$F1076,2)</f>
        <v>0</v>
      </c>
      <c r="AI1076" s="29">
        <f t="shared" si="242"/>
        <v>0</v>
      </c>
      <c r="AJ1076" s="29">
        <f t="shared" si="243"/>
        <v>0</v>
      </c>
      <c r="AO1076" s="29">
        <f t="shared" si="244"/>
        <v>0</v>
      </c>
      <c r="AP1076" s="29">
        <f t="shared" si="245"/>
        <v>0</v>
      </c>
    </row>
    <row r="1077" spans="1:42" x14ac:dyDescent="0.45">
      <c r="A1077" s="26">
        <f t="shared" si="249"/>
        <v>1075</v>
      </c>
      <c r="B1077" s="24">
        <f t="shared" si="250"/>
        <v>47156</v>
      </c>
      <c r="C1077" s="23">
        <f t="shared" si="246"/>
        <v>3</v>
      </c>
      <c r="D1077" s="23">
        <f t="shared" si="247"/>
        <v>2029</v>
      </c>
      <c r="E1077" s="23">
        <f t="shared" si="251"/>
        <v>2</v>
      </c>
      <c r="F1077" s="23">
        <f t="shared" si="252"/>
        <v>7</v>
      </c>
      <c r="G1077" s="23" t="str">
        <f t="shared" si="248"/>
        <v/>
      </c>
      <c r="H1077" s="29">
        <f t="shared" si="253"/>
        <v>0</v>
      </c>
      <c r="N1077" s="25" cm="1">
        <f t="array" ref="N1077">INDEX(毎月固定!A$28:B$59,日次!$F1077,2)</f>
        <v>0</v>
      </c>
      <c r="O1077" s="29">
        <f t="shared" si="254"/>
        <v>0</v>
      </c>
      <c r="Y1077" s="25" cm="1">
        <f t="array" ref="Y1077">INDEX(毎月固定!E$28:F$59,日次!$F1077,2)</f>
        <v>0</v>
      </c>
      <c r="Z1077" s="29">
        <f t="shared" si="255"/>
        <v>0</v>
      </c>
      <c r="AA1077" s="29">
        <f t="shared" si="256"/>
        <v>0</v>
      </c>
      <c r="AH1077" s="25" cm="1">
        <f t="array" ref="AH1077">INDEX(毎月固定!I$28:J$59,日次!$F1077,2)</f>
        <v>0</v>
      </c>
      <c r="AI1077" s="29">
        <f t="shared" si="242"/>
        <v>0</v>
      </c>
      <c r="AJ1077" s="29">
        <f t="shared" si="243"/>
        <v>0</v>
      </c>
      <c r="AO1077" s="29">
        <f t="shared" si="244"/>
        <v>0</v>
      </c>
      <c r="AP1077" s="29">
        <f t="shared" si="245"/>
        <v>0</v>
      </c>
    </row>
    <row r="1078" spans="1:42" x14ac:dyDescent="0.45">
      <c r="A1078" s="26">
        <f t="shared" si="249"/>
        <v>1076</v>
      </c>
      <c r="B1078" s="24">
        <f t="shared" si="250"/>
        <v>47157</v>
      </c>
      <c r="C1078" s="23">
        <f t="shared" si="246"/>
        <v>4</v>
      </c>
      <c r="D1078" s="23">
        <f t="shared" si="247"/>
        <v>2029</v>
      </c>
      <c r="E1078" s="23">
        <f t="shared" si="251"/>
        <v>2</v>
      </c>
      <c r="F1078" s="23">
        <f t="shared" si="252"/>
        <v>8</v>
      </c>
      <c r="G1078" s="23" t="str">
        <f t="shared" si="248"/>
        <v/>
      </c>
      <c r="H1078" s="29">
        <f t="shared" si="253"/>
        <v>0</v>
      </c>
      <c r="N1078" s="25" cm="1">
        <f t="array" ref="N1078">INDEX(毎月固定!A$28:B$59,日次!$F1078,2)</f>
        <v>0</v>
      </c>
      <c r="O1078" s="29">
        <f t="shared" si="254"/>
        <v>0</v>
      </c>
      <c r="Y1078" s="25" cm="1">
        <f t="array" ref="Y1078">INDEX(毎月固定!E$28:F$59,日次!$F1078,2)</f>
        <v>0</v>
      </c>
      <c r="Z1078" s="29">
        <f t="shared" si="255"/>
        <v>0</v>
      </c>
      <c r="AA1078" s="29">
        <f t="shared" si="256"/>
        <v>0</v>
      </c>
      <c r="AH1078" s="25" cm="1">
        <f t="array" ref="AH1078">INDEX(毎月固定!I$28:J$59,日次!$F1078,2)</f>
        <v>0</v>
      </c>
      <c r="AI1078" s="29">
        <f t="shared" si="242"/>
        <v>0</v>
      </c>
      <c r="AJ1078" s="29">
        <f t="shared" si="243"/>
        <v>0</v>
      </c>
      <c r="AO1078" s="29">
        <f t="shared" si="244"/>
        <v>0</v>
      </c>
      <c r="AP1078" s="29">
        <f t="shared" si="245"/>
        <v>0</v>
      </c>
    </row>
    <row r="1079" spans="1:42" x14ac:dyDescent="0.45">
      <c r="A1079" s="26">
        <f t="shared" si="249"/>
        <v>1077</v>
      </c>
      <c r="B1079" s="24">
        <f t="shared" si="250"/>
        <v>47158</v>
      </c>
      <c r="C1079" s="23">
        <f t="shared" si="246"/>
        <v>5</v>
      </c>
      <c r="D1079" s="23">
        <f t="shared" si="247"/>
        <v>2029</v>
      </c>
      <c r="E1079" s="23">
        <f t="shared" si="251"/>
        <v>2</v>
      </c>
      <c r="F1079" s="23">
        <f t="shared" si="252"/>
        <v>9</v>
      </c>
      <c r="G1079" s="23" t="str">
        <f t="shared" si="248"/>
        <v/>
      </c>
      <c r="H1079" s="29">
        <f t="shared" si="253"/>
        <v>0</v>
      </c>
      <c r="N1079" s="25" cm="1">
        <f t="array" ref="N1079">INDEX(毎月固定!A$28:B$59,日次!$F1079,2)</f>
        <v>0</v>
      </c>
      <c r="O1079" s="29">
        <f t="shared" si="254"/>
        <v>0</v>
      </c>
      <c r="Y1079" s="25" cm="1">
        <f t="array" ref="Y1079">INDEX(毎月固定!E$28:F$59,日次!$F1079,2)</f>
        <v>0</v>
      </c>
      <c r="Z1079" s="29">
        <f t="shared" si="255"/>
        <v>0</v>
      </c>
      <c r="AA1079" s="29">
        <f t="shared" si="256"/>
        <v>0</v>
      </c>
      <c r="AH1079" s="25" cm="1">
        <f t="array" ref="AH1079">INDEX(毎月固定!I$28:J$59,日次!$F1079,2)</f>
        <v>0</v>
      </c>
      <c r="AI1079" s="29">
        <f t="shared" si="242"/>
        <v>0</v>
      </c>
      <c r="AJ1079" s="29">
        <f t="shared" si="243"/>
        <v>0</v>
      </c>
      <c r="AO1079" s="29">
        <f t="shared" si="244"/>
        <v>0</v>
      </c>
      <c r="AP1079" s="29">
        <f t="shared" si="245"/>
        <v>0</v>
      </c>
    </row>
    <row r="1080" spans="1:42" x14ac:dyDescent="0.45">
      <c r="A1080" s="26">
        <f t="shared" si="249"/>
        <v>1078</v>
      </c>
      <c r="B1080" s="24">
        <f t="shared" si="250"/>
        <v>47159</v>
      </c>
      <c r="C1080" s="23">
        <f t="shared" si="246"/>
        <v>6</v>
      </c>
      <c r="D1080" s="23">
        <f t="shared" si="247"/>
        <v>2029</v>
      </c>
      <c r="E1080" s="23">
        <f t="shared" si="251"/>
        <v>2</v>
      </c>
      <c r="F1080" s="23">
        <f t="shared" si="252"/>
        <v>10</v>
      </c>
      <c r="G1080" s="23" t="str">
        <f t="shared" si="248"/>
        <v/>
      </c>
      <c r="H1080" s="29">
        <f t="shared" si="253"/>
        <v>0</v>
      </c>
      <c r="N1080" s="25" cm="1">
        <f t="array" ref="N1080">INDEX(毎月固定!A$28:B$59,日次!$F1080,2)</f>
        <v>0</v>
      </c>
      <c r="O1080" s="29">
        <f t="shared" si="254"/>
        <v>0</v>
      </c>
      <c r="Y1080" s="25" cm="1">
        <f t="array" ref="Y1080">INDEX(毎月固定!E$28:F$59,日次!$F1080,2)</f>
        <v>0</v>
      </c>
      <c r="Z1080" s="29">
        <f t="shared" si="255"/>
        <v>0</v>
      </c>
      <c r="AA1080" s="29">
        <f t="shared" si="256"/>
        <v>0</v>
      </c>
      <c r="AH1080" s="25" cm="1">
        <f t="array" ref="AH1080">INDEX(毎月固定!I$28:J$59,日次!$F1080,2)</f>
        <v>0</v>
      </c>
      <c r="AI1080" s="29">
        <f t="shared" si="242"/>
        <v>0</v>
      </c>
      <c r="AJ1080" s="29">
        <f t="shared" si="243"/>
        <v>0</v>
      </c>
      <c r="AO1080" s="29">
        <f t="shared" si="244"/>
        <v>0</v>
      </c>
      <c r="AP1080" s="29">
        <f t="shared" si="245"/>
        <v>0</v>
      </c>
    </row>
    <row r="1081" spans="1:42" x14ac:dyDescent="0.45">
      <c r="A1081" s="26">
        <f t="shared" si="249"/>
        <v>1079</v>
      </c>
      <c r="B1081" s="24">
        <f t="shared" si="250"/>
        <v>47160</v>
      </c>
      <c r="C1081" s="23">
        <f t="shared" si="246"/>
        <v>7</v>
      </c>
      <c r="D1081" s="23">
        <f t="shared" si="247"/>
        <v>2029</v>
      </c>
      <c r="E1081" s="23">
        <f t="shared" si="251"/>
        <v>2</v>
      </c>
      <c r="F1081" s="23">
        <f t="shared" si="252"/>
        <v>11</v>
      </c>
      <c r="G1081" s="23" t="str">
        <f t="shared" si="248"/>
        <v/>
      </c>
      <c r="H1081" s="29">
        <f t="shared" si="253"/>
        <v>0</v>
      </c>
      <c r="N1081" s="25" cm="1">
        <f t="array" ref="N1081">INDEX(毎月固定!A$28:B$59,日次!$F1081,2)</f>
        <v>0</v>
      </c>
      <c r="O1081" s="29">
        <f t="shared" si="254"/>
        <v>0</v>
      </c>
      <c r="Y1081" s="25" cm="1">
        <f t="array" ref="Y1081">INDEX(毎月固定!E$28:F$59,日次!$F1081,2)</f>
        <v>0</v>
      </c>
      <c r="Z1081" s="29">
        <f t="shared" si="255"/>
        <v>0</v>
      </c>
      <c r="AA1081" s="29">
        <f t="shared" si="256"/>
        <v>0</v>
      </c>
      <c r="AH1081" s="25" cm="1">
        <f t="array" ref="AH1081">INDEX(毎月固定!I$28:J$59,日次!$F1081,2)</f>
        <v>0</v>
      </c>
      <c r="AI1081" s="29">
        <f t="shared" si="242"/>
        <v>0</v>
      </c>
      <c r="AJ1081" s="29">
        <f t="shared" si="243"/>
        <v>0</v>
      </c>
      <c r="AO1081" s="29">
        <f t="shared" si="244"/>
        <v>0</v>
      </c>
      <c r="AP1081" s="29">
        <f t="shared" si="245"/>
        <v>0</v>
      </c>
    </row>
    <row r="1082" spans="1:42" x14ac:dyDescent="0.45">
      <c r="A1082" s="26">
        <f t="shared" si="249"/>
        <v>1080</v>
      </c>
      <c r="B1082" s="24">
        <f t="shared" si="250"/>
        <v>47161</v>
      </c>
      <c r="C1082" s="23">
        <f t="shared" si="246"/>
        <v>1</v>
      </c>
      <c r="D1082" s="23">
        <f t="shared" si="247"/>
        <v>2029</v>
      </c>
      <c r="E1082" s="23">
        <f t="shared" si="251"/>
        <v>2</v>
      </c>
      <c r="F1082" s="23">
        <f t="shared" si="252"/>
        <v>12</v>
      </c>
      <c r="G1082" s="23" t="str">
        <f t="shared" si="248"/>
        <v/>
      </c>
      <c r="H1082" s="29">
        <f t="shared" si="253"/>
        <v>0</v>
      </c>
      <c r="N1082" s="25" cm="1">
        <f t="array" ref="N1082">INDEX(毎月固定!A$28:B$59,日次!$F1082,2)</f>
        <v>0</v>
      </c>
      <c r="O1082" s="29">
        <f t="shared" si="254"/>
        <v>0</v>
      </c>
      <c r="Y1082" s="25" cm="1">
        <f t="array" ref="Y1082">INDEX(毎月固定!E$28:F$59,日次!$F1082,2)</f>
        <v>0</v>
      </c>
      <c r="Z1082" s="29">
        <f t="shared" si="255"/>
        <v>0</v>
      </c>
      <c r="AA1082" s="29">
        <f t="shared" si="256"/>
        <v>0</v>
      </c>
      <c r="AH1082" s="25" cm="1">
        <f t="array" ref="AH1082">INDEX(毎月固定!I$28:J$59,日次!$F1082,2)</f>
        <v>0</v>
      </c>
      <c r="AI1082" s="29">
        <f t="shared" si="242"/>
        <v>0</v>
      </c>
      <c r="AJ1082" s="29">
        <f t="shared" si="243"/>
        <v>0</v>
      </c>
      <c r="AO1082" s="29">
        <f t="shared" si="244"/>
        <v>0</v>
      </c>
      <c r="AP1082" s="29">
        <f t="shared" si="245"/>
        <v>0</v>
      </c>
    </row>
    <row r="1083" spans="1:42" x14ac:dyDescent="0.45">
      <c r="A1083" s="26">
        <f t="shared" si="249"/>
        <v>1081</v>
      </c>
      <c r="B1083" s="24">
        <f t="shared" si="250"/>
        <v>47162</v>
      </c>
      <c r="C1083" s="23">
        <f t="shared" si="246"/>
        <v>2</v>
      </c>
      <c r="D1083" s="23">
        <f t="shared" si="247"/>
        <v>2029</v>
      </c>
      <c r="E1083" s="23">
        <f t="shared" si="251"/>
        <v>2</v>
      </c>
      <c r="F1083" s="23">
        <f t="shared" si="252"/>
        <v>13</v>
      </c>
      <c r="G1083" s="23" t="str">
        <f t="shared" si="248"/>
        <v/>
      </c>
      <c r="H1083" s="29">
        <f t="shared" si="253"/>
        <v>0</v>
      </c>
      <c r="N1083" s="25" cm="1">
        <f t="array" ref="N1083">INDEX(毎月固定!A$28:B$59,日次!$F1083,2)</f>
        <v>0</v>
      </c>
      <c r="O1083" s="29">
        <f t="shared" si="254"/>
        <v>0</v>
      </c>
      <c r="Y1083" s="25" cm="1">
        <f t="array" ref="Y1083">INDEX(毎月固定!E$28:F$59,日次!$F1083,2)</f>
        <v>0</v>
      </c>
      <c r="Z1083" s="29">
        <f t="shared" si="255"/>
        <v>0</v>
      </c>
      <c r="AA1083" s="29">
        <f t="shared" si="256"/>
        <v>0</v>
      </c>
      <c r="AH1083" s="25" cm="1">
        <f t="array" ref="AH1083">INDEX(毎月固定!I$28:J$59,日次!$F1083,2)</f>
        <v>0</v>
      </c>
      <c r="AI1083" s="29">
        <f t="shared" si="242"/>
        <v>0</v>
      </c>
      <c r="AJ1083" s="29">
        <f t="shared" si="243"/>
        <v>0</v>
      </c>
      <c r="AO1083" s="29">
        <f t="shared" si="244"/>
        <v>0</v>
      </c>
      <c r="AP1083" s="29">
        <f t="shared" si="245"/>
        <v>0</v>
      </c>
    </row>
    <row r="1084" spans="1:42" x14ac:dyDescent="0.45">
      <c r="A1084" s="26">
        <f t="shared" si="249"/>
        <v>1082</v>
      </c>
      <c r="B1084" s="24">
        <f t="shared" si="250"/>
        <v>47163</v>
      </c>
      <c r="C1084" s="23">
        <f t="shared" si="246"/>
        <v>3</v>
      </c>
      <c r="D1084" s="23">
        <f t="shared" si="247"/>
        <v>2029</v>
      </c>
      <c r="E1084" s="23">
        <f t="shared" si="251"/>
        <v>2</v>
      </c>
      <c r="F1084" s="23">
        <f t="shared" si="252"/>
        <v>14</v>
      </c>
      <c r="G1084" s="23" t="str">
        <f t="shared" si="248"/>
        <v/>
      </c>
      <c r="H1084" s="29">
        <f t="shared" si="253"/>
        <v>0</v>
      </c>
      <c r="N1084" s="25" cm="1">
        <f t="array" ref="N1084">INDEX(毎月固定!A$28:B$59,日次!$F1084,2)</f>
        <v>0</v>
      </c>
      <c r="O1084" s="29">
        <f t="shared" si="254"/>
        <v>0</v>
      </c>
      <c r="Y1084" s="25" cm="1">
        <f t="array" ref="Y1084">INDEX(毎月固定!E$28:F$59,日次!$F1084,2)</f>
        <v>0</v>
      </c>
      <c r="Z1084" s="29">
        <f t="shared" si="255"/>
        <v>0</v>
      </c>
      <c r="AA1084" s="29">
        <f t="shared" si="256"/>
        <v>0</v>
      </c>
      <c r="AH1084" s="25" cm="1">
        <f t="array" ref="AH1084">INDEX(毎月固定!I$28:J$59,日次!$F1084,2)</f>
        <v>0</v>
      </c>
      <c r="AI1084" s="29">
        <f t="shared" si="242"/>
        <v>0</v>
      </c>
      <c r="AJ1084" s="29">
        <f t="shared" si="243"/>
        <v>0</v>
      </c>
      <c r="AO1084" s="29">
        <f t="shared" si="244"/>
        <v>0</v>
      </c>
      <c r="AP1084" s="29">
        <f t="shared" si="245"/>
        <v>0</v>
      </c>
    </row>
    <row r="1085" spans="1:42" x14ac:dyDescent="0.45">
      <c r="A1085" s="26">
        <f t="shared" si="249"/>
        <v>1083</v>
      </c>
      <c r="B1085" s="24">
        <f t="shared" si="250"/>
        <v>47164</v>
      </c>
      <c r="C1085" s="23">
        <f t="shared" si="246"/>
        <v>4</v>
      </c>
      <c r="D1085" s="23">
        <f t="shared" si="247"/>
        <v>2029</v>
      </c>
      <c r="E1085" s="23">
        <f t="shared" si="251"/>
        <v>2</v>
      </c>
      <c r="F1085" s="23">
        <f t="shared" si="252"/>
        <v>15</v>
      </c>
      <c r="G1085" s="23" t="str">
        <f t="shared" si="248"/>
        <v/>
      </c>
      <c r="H1085" s="29">
        <f t="shared" si="253"/>
        <v>0</v>
      </c>
      <c r="N1085" s="25" cm="1">
        <f t="array" ref="N1085">INDEX(毎月固定!A$28:B$59,日次!$F1085,2)</f>
        <v>0</v>
      </c>
      <c r="O1085" s="29">
        <f t="shared" si="254"/>
        <v>0</v>
      </c>
      <c r="Y1085" s="25" cm="1">
        <f t="array" ref="Y1085">INDEX(毎月固定!E$28:F$59,日次!$F1085,2)</f>
        <v>0</v>
      </c>
      <c r="Z1085" s="29">
        <f t="shared" si="255"/>
        <v>0</v>
      </c>
      <c r="AA1085" s="29">
        <f t="shared" si="256"/>
        <v>0</v>
      </c>
      <c r="AH1085" s="25" cm="1">
        <f t="array" ref="AH1085">INDEX(毎月固定!I$28:J$59,日次!$F1085,2)</f>
        <v>0</v>
      </c>
      <c r="AI1085" s="29">
        <f t="shared" si="242"/>
        <v>0</v>
      </c>
      <c r="AJ1085" s="29">
        <f t="shared" si="243"/>
        <v>0</v>
      </c>
      <c r="AO1085" s="29">
        <f t="shared" si="244"/>
        <v>0</v>
      </c>
      <c r="AP1085" s="29">
        <f t="shared" si="245"/>
        <v>0</v>
      </c>
    </row>
    <row r="1086" spans="1:42" x14ac:dyDescent="0.45">
      <c r="A1086" s="26">
        <f t="shared" si="249"/>
        <v>1084</v>
      </c>
      <c r="B1086" s="24">
        <f t="shared" si="250"/>
        <v>47165</v>
      </c>
      <c r="C1086" s="23">
        <f t="shared" si="246"/>
        <v>5</v>
      </c>
      <c r="D1086" s="23">
        <f t="shared" si="247"/>
        <v>2029</v>
      </c>
      <c r="E1086" s="23">
        <f t="shared" si="251"/>
        <v>2</v>
      </c>
      <c r="F1086" s="23">
        <f t="shared" si="252"/>
        <v>16</v>
      </c>
      <c r="G1086" s="23" t="str">
        <f t="shared" si="248"/>
        <v/>
      </c>
      <c r="H1086" s="29">
        <f t="shared" si="253"/>
        <v>0</v>
      </c>
      <c r="N1086" s="25" cm="1">
        <f t="array" ref="N1086">INDEX(毎月固定!A$28:B$59,日次!$F1086,2)</f>
        <v>0</v>
      </c>
      <c r="O1086" s="29">
        <f t="shared" si="254"/>
        <v>0</v>
      </c>
      <c r="Y1086" s="25" cm="1">
        <f t="array" ref="Y1086">INDEX(毎月固定!E$28:F$59,日次!$F1086,2)</f>
        <v>0</v>
      </c>
      <c r="Z1086" s="29">
        <f t="shared" si="255"/>
        <v>0</v>
      </c>
      <c r="AA1086" s="29">
        <f t="shared" si="256"/>
        <v>0</v>
      </c>
      <c r="AH1086" s="25" cm="1">
        <f t="array" ref="AH1086">INDEX(毎月固定!I$28:J$59,日次!$F1086,2)</f>
        <v>0</v>
      </c>
      <c r="AI1086" s="29">
        <f t="shared" si="242"/>
        <v>0</v>
      </c>
      <c r="AJ1086" s="29">
        <f t="shared" si="243"/>
        <v>0</v>
      </c>
      <c r="AO1086" s="29">
        <f t="shared" si="244"/>
        <v>0</v>
      </c>
      <c r="AP1086" s="29">
        <f t="shared" si="245"/>
        <v>0</v>
      </c>
    </row>
    <row r="1087" spans="1:42" x14ac:dyDescent="0.45">
      <c r="A1087" s="26">
        <f t="shared" si="249"/>
        <v>1085</v>
      </c>
      <c r="B1087" s="24">
        <f t="shared" si="250"/>
        <v>47166</v>
      </c>
      <c r="C1087" s="23">
        <f t="shared" si="246"/>
        <v>6</v>
      </c>
      <c r="D1087" s="23">
        <f t="shared" si="247"/>
        <v>2029</v>
      </c>
      <c r="E1087" s="23">
        <f t="shared" si="251"/>
        <v>2</v>
      </c>
      <c r="F1087" s="23">
        <f t="shared" si="252"/>
        <v>17</v>
      </c>
      <c r="G1087" s="23" t="str">
        <f t="shared" si="248"/>
        <v/>
      </c>
      <c r="H1087" s="29">
        <f t="shared" si="253"/>
        <v>0</v>
      </c>
      <c r="N1087" s="25" cm="1">
        <f t="array" ref="N1087">INDEX(毎月固定!A$28:B$59,日次!$F1087,2)</f>
        <v>0</v>
      </c>
      <c r="O1087" s="29">
        <f t="shared" si="254"/>
        <v>0</v>
      </c>
      <c r="Y1087" s="25" cm="1">
        <f t="array" ref="Y1087">INDEX(毎月固定!E$28:F$59,日次!$F1087,2)</f>
        <v>0</v>
      </c>
      <c r="Z1087" s="29">
        <f t="shared" si="255"/>
        <v>0</v>
      </c>
      <c r="AA1087" s="29">
        <f t="shared" si="256"/>
        <v>0</v>
      </c>
      <c r="AH1087" s="25" cm="1">
        <f t="array" ref="AH1087">INDEX(毎月固定!I$28:J$59,日次!$F1087,2)</f>
        <v>0</v>
      </c>
      <c r="AI1087" s="29">
        <f t="shared" si="242"/>
        <v>0</v>
      </c>
      <c r="AJ1087" s="29">
        <f t="shared" si="243"/>
        <v>0</v>
      </c>
      <c r="AO1087" s="29">
        <f t="shared" si="244"/>
        <v>0</v>
      </c>
      <c r="AP1087" s="29">
        <f t="shared" si="245"/>
        <v>0</v>
      </c>
    </row>
    <row r="1088" spans="1:42" x14ac:dyDescent="0.45">
      <c r="A1088" s="26">
        <f t="shared" si="249"/>
        <v>1086</v>
      </c>
      <c r="B1088" s="24">
        <f t="shared" si="250"/>
        <v>47167</v>
      </c>
      <c r="C1088" s="23">
        <f t="shared" si="246"/>
        <v>7</v>
      </c>
      <c r="D1088" s="23">
        <f t="shared" si="247"/>
        <v>2029</v>
      </c>
      <c r="E1088" s="23">
        <f t="shared" si="251"/>
        <v>2</v>
      </c>
      <c r="F1088" s="23">
        <f t="shared" si="252"/>
        <v>18</v>
      </c>
      <c r="G1088" s="23" t="str">
        <f t="shared" si="248"/>
        <v/>
      </c>
      <c r="H1088" s="29">
        <f t="shared" si="253"/>
        <v>0</v>
      </c>
      <c r="N1088" s="25" cm="1">
        <f t="array" ref="N1088">INDEX(毎月固定!A$28:B$59,日次!$F1088,2)</f>
        <v>0</v>
      </c>
      <c r="O1088" s="29">
        <f t="shared" si="254"/>
        <v>0</v>
      </c>
      <c r="Y1088" s="25" cm="1">
        <f t="array" ref="Y1088">INDEX(毎月固定!E$28:F$59,日次!$F1088,2)</f>
        <v>0</v>
      </c>
      <c r="Z1088" s="29">
        <f t="shared" si="255"/>
        <v>0</v>
      </c>
      <c r="AA1088" s="29">
        <f t="shared" si="256"/>
        <v>0</v>
      </c>
      <c r="AH1088" s="25" cm="1">
        <f t="array" ref="AH1088">INDEX(毎月固定!I$28:J$59,日次!$F1088,2)</f>
        <v>0</v>
      </c>
      <c r="AI1088" s="29">
        <f t="shared" si="242"/>
        <v>0</v>
      </c>
      <c r="AJ1088" s="29">
        <f t="shared" si="243"/>
        <v>0</v>
      </c>
      <c r="AO1088" s="29">
        <f t="shared" si="244"/>
        <v>0</v>
      </c>
      <c r="AP1088" s="29">
        <f t="shared" si="245"/>
        <v>0</v>
      </c>
    </row>
    <row r="1089" spans="1:42" x14ac:dyDescent="0.45">
      <c r="A1089" s="26">
        <f t="shared" si="249"/>
        <v>1087</v>
      </c>
      <c r="B1089" s="24">
        <f t="shared" si="250"/>
        <v>47168</v>
      </c>
      <c r="C1089" s="23">
        <f t="shared" si="246"/>
        <v>1</v>
      </c>
      <c r="D1089" s="23">
        <f t="shared" si="247"/>
        <v>2029</v>
      </c>
      <c r="E1089" s="23">
        <f t="shared" si="251"/>
        <v>2</v>
      </c>
      <c r="F1089" s="23">
        <f t="shared" si="252"/>
        <v>19</v>
      </c>
      <c r="G1089" s="23" t="str">
        <f t="shared" si="248"/>
        <v/>
      </c>
      <c r="H1089" s="29">
        <f t="shared" si="253"/>
        <v>0</v>
      </c>
      <c r="N1089" s="25" cm="1">
        <f t="array" ref="N1089">INDEX(毎月固定!A$28:B$59,日次!$F1089,2)</f>
        <v>0</v>
      </c>
      <c r="O1089" s="29">
        <f t="shared" si="254"/>
        <v>0</v>
      </c>
      <c r="Y1089" s="25" cm="1">
        <f t="array" ref="Y1089">INDEX(毎月固定!E$28:F$59,日次!$F1089,2)</f>
        <v>0</v>
      </c>
      <c r="Z1089" s="29">
        <f t="shared" si="255"/>
        <v>0</v>
      </c>
      <c r="AA1089" s="29">
        <f t="shared" si="256"/>
        <v>0</v>
      </c>
      <c r="AH1089" s="25" cm="1">
        <f t="array" ref="AH1089">INDEX(毎月固定!I$28:J$59,日次!$F1089,2)</f>
        <v>0</v>
      </c>
      <c r="AI1089" s="29">
        <f t="shared" si="242"/>
        <v>0</v>
      </c>
      <c r="AJ1089" s="29">
        <f t="shared" si="243"/>
        <v>0</v>
      </c>
      <c r="AO1089" s="29">
        <f t="shared" si="244"/>
        <v>0</v>
      </c>
      <c r="AP1089" s="29">
        <f t="shared" si="245"/>
        <v>0</v>
      </c>
    </row>
    <row r="1090" spans="1:42" x14ac:dyDescent="0.45">
      <c r="A1090" s="26">
        <f t="shared" si="249"/>
        <v>1088</v>
      </c>
      <c r="B1090" s="24">
        <f t="shared" si="250"/>
        <v>47169</v>
      </c>
      <c r="C1090" s="23">
        <f t="shared" si="246"/>
        <v>2</v>
      </c>
      <c r="D1090" s="23">
        <f t="shared" si="247"/>
        <v>2029</v>
      </c>
      <c r="E1090" s="23">
        <f t="shared" si="251"/>
        <v>2</v>
      </c>
      <c r="F1090" s="23">
        <f t="shared" si="252"/>
        <v>20</v>
      </c>
      <c r="G1090" s="23" t="str">
        <f t="shared" si="248"/>
        <v/>
      </c>
      <c r="H1090" s="29">
        <f t="shared" si="253"/>
        <v>0</v>
      </c>
      <c r="N1090" s="25" cm="1">
        <f t="array" ref="N1090">INDEX(毎月固定!A$28:B$59,日次!$F1090,2)</f>
        <v>0</v>
      </c>
      <c r="O1090" s="29">
        <f t="shared" si="254"/>
        <v>0</v>
      </c>
      <c r="Y1090" s="25" cm="1">
        <f t="array" ref="Y1090">INDEX(毎月固定!E$28:F$59,日次!$F1090,2)</f>
        <v>0</v>
      </c>
      <c r="Z1090" s="29">
        <f t="shared" si="255"/>
        <v>0</v>
      </c>
      <c r="AA1090" s="29">
        <f t="shared" si="256"/>
        <v>0</v>
      </c>
      <c r="AH1090" s="25" cm="1">
        <f t="array" ref="AH1090">INDEX(毎月固定!I$28:J$59,日次!$F1090,2)</f>
        <v>0</v>
      </c>
      <c r="AI1090" s="29">
        <f t="shared" si="242"/>
        <v>0</v>
      </c>
      <c r="AJ1090" s="29">
        <f t="shared" si="243"/>
        <v>0</v>
      </c>
      <c r="AO1090" s="29">
        <f t="shared" si="244"/>
        <v>0</v>
      </c>
      <c r="AP1090" s="29">
        <f t="shared" si="245"/>
        <v>0</v>
      </c>
    </row>
    <row r="1091" spans="1:42" x14ac:dyDescent="0.45">
      <c r="A1091" s="26">
        <f t="shared" si="249"/>
        <v>1089</v>
      </c>
      <c r="B1091" s="24">
        <f t="shared" si="250"/>
        <v>47170</v>
      </c>
      <c r="C1091" s="23">
        <f t="shared" si="246"/>
        <v>3</v>
      </c>
      <c r="D1091" s="23">
        <f t="shared" si="247"/>
        <v>2029</v>
      </c>
      <c r="E1091" s="23">
        <f t="shared" si="251"/>
        <v>2</v>
      </c>
      <c r="F1091" s="23">
        <f t="shared" si="252"/>
        <v>21</v>
      </c>
      <c r="G1091" s="23" t="str">
        <f t="shared" si="248"/>
        <v/>
      </c>
      <c r="H1091" s="29">
        <f t="shared" si="253"/>
        <v>0</v>
      </c>
      <c r="N1091" s="25" cm="1">
        <f t="array" ref="N1091">INDEX(毎月固定!A$28:B$59,日次!$F1091,2)</f>
        <v>0</v>
      </c>
      <c r="O1091" s="29">
        <f t="shared" si="254"/>
        <v>0</v>
      </c>
      <c r="Y1091" s="25" cm="1">
        <f t="array" ref="Y1091">INDEX(毎月固定!E$28:F$59,日次!$F1091,2)</f>
        <v>0</v>
      </c>
      <c r="Z1091" s="29">
        <f t="shared" si="255"/>
        <v>0</v>
      </c>
      <c r="AA1091" s="29">
        <f t="shared" si="256"/>
        <v>0</v>
      </c>
      <c r="AH1091" s="25" cm="1">
        <f t="array" ref="AH1091">INDEX(毎月固定!I$28:J$59,日次!$F1091,2)</f>
        <v>0</v>
      </c>
      <c r="AI1091" s="29">
        <f t="shared" ref="AI1091:AI1154" si="257">SUM(AB1091,AD1091,-AF1091,-AH1091)</f>
        <v>0</v>
      </c>
      <c r="AJ1091" s="29">
        <f t="shared" ref="AJ1091:AJ1154" si="258">AA1091+AI1091</f>
        <v>0</v>
      </c>
      <c r="AO1091" s="29">
        <f t="shared" si="244"/>
        <v>0</v>
      </c>
      <c r="AP1091" s="29">
        <f t="shared" si="245"/>
        <v>0</v>
      </c>
    </row>
    <row r="1092" spans="1:42" x14ac:dyDescent="0.45">
      <c r="A1092" s="26">
        <f t="shared" si="249"/>
        <v>1090</v>
      </c>
      <c r="B1092" s="24">
        <f t="shared" si="250"/>
        <v>47171</v>
      </c>
      <c r="C1092" s="23">
        <f t="shared" si="246"/>
        <v>4</v>
      </c>
      <c r="D1092" s="23">
        <f t="shared" si="247"/>
        <v>2029</v>
      </c>
      <c r="E1092" s="23">
        <f t="shared" si="251"/>
        <v>2</v>
      </c>
      <c r="F1092" s="23">
        <f t="shared" si="252"/>
        <v>22</v>
      </c>
      <c r="G1092" s="23" t="str">
        <f t="shared" si="248"/>
        <v/>
      </c>
      <c r="H1092" s="29">
        <f t="shared" si="253"/>
        <v>0</v>
      </c>
      <c r="N1092" s="25" cm="1">
        <f t="array" ref="N1092">INDEX(毎月固定!A$28:B$59,日次!$F1092,2)</f>
        <v>0</v>
      </c>
      <c r="O1092" s="29">
        <f t="shared" si="254"/>
        <v>0</v>
      </c>
      <c r="Y1092" s="25" cm="1">
        <f t="array" ref="Y1092">INDEX(毎月固定!E$28:F$59,日次!$F1092,2)</f>
        <v>0</v>
      </c>
      <c r="Z1092" s="29">
        <f t="shared" si="255"/>
        <v>0</v>
      </c>
      <c r="AA1092" s="29">
        <f t="shared" si="256"/>
        <v>0</v>
      </c>
      <c r="AH1092" s="25" cm="1">
        <f t="array" ref="AH1092">INDEX(毎月固定!I$28:J$59,日次!$F1092,2)</f>
        <v>0</v>
      </c>
      <c r="AI1092" s="29">
        <f t="shared" si="257"/>
        <v>0</v>
      </c>
      <c r="AJ1092" s="29">
        <f t="shared" si="258"/>
        <v>0</v>
      </c>
      <c r="AO1092" s="29">
        <f t="shared" si="244"/>
        <v>0</v>
      </c>
      <c r="AP1092" s="29">
        <f t="shared" si="245"/>
        <v>0</v>
      </c>
    </row>
    <row r="1093" spans="1:42" x14ac:dyDescent="0.45">
      <c r="A1093" s="26">
        <f t="shared" si="249"/>
        <v>1091</v>
      </c>
      <c r="B1093" s="24">
        <f t="shared" si="250"/>
        <v>47172</v>
      </c>
      <c r="C1093" s="23">
        <f t="shared" si="246"/>
        <v>5</v>
      </c>
      <c r="D1093" s="23">
        <f t="shared" si="247"/>
        <v>2029</v>
      </c>
      <c r="E1093" s="23">
        <f t="shared" si="251"/>
        <v>2</v>
      </c>
      <c r="F1093" s="23">
        <f t="shared" si="252"/>
        <v>23</v>
      </c>
      <c r="G1093" s="23" t="str">
        <f t="shared" si="248"/>
        <v/>
      </c>
      <c r="H1093" s="29">
        <f t="shared" si="253"/>
        <v>0</v>
      </c>
      <c r="N1093" s="25" cm="1">
        <f t="array" ref="N1093">INDEX(毎月固定!A$28:B$59,日次!$F1093,2)</f>
        <v>0</v>
      </c>
      <c r="O1093" s="29">
        <f t="shared" si="254"/>
        <v>0</v>
      </c>
      <c r="Y1093" s="25" cm="1">
        <f t="array" ref="Y1093">INDEX(毎月固定!E$28:F$59,日次!$F1093,2)</f>
        <v>0</v>
      </c>
      <c r="Z1093" s="29">
        <f t="shared" si="255"/>
        <v>0</v>
      </c>
      <c r="AA1093" s="29">
        <f t="shared" si="256"/>
        <v>0</v>
      </c>
      <c r="AH1093" s="25" cm="1">
        <f t="array" ref="AH1093">INDEX(毎月固定!I$28:J$59,日次!$F1093,2)</f>
        <v>0</v>
      </c>
      <c r="AI1093" s="29">
        <f t="shared" si="257"/>
        <v>0</v>
      </c>
      <c r="AJ1093" s="29">
        <f t="shared" si="258"/>
        <v>0</v>
      </c>
      <c r="AO1093" s="29">
        <f t="shared" ref="AO1093:AO1102" si="259">AO1092+AK1093-AM1093</f>
        <v>0</v>
      </c>
      <c r="AP1093" s="29">
        <f t="shared" ref="AP1093:AP1102" si="260">AP1092+AL1093-AN1093</f>
        <v>0</v>
      </c>
    </row>
    <row r="1094" spans="1:42" x14ac:dyDescent="0.45">
      <c r="A1094" s="26">
        <f t="shared" si="249"/>
        <v>1092</v>
      </c>
      <c r="B1094" s="24">
        <f t="shared" si="250"/>
        <v>47173</v>
      </c>
      <c r="C1094" s="23">
        <f t="shared" si="246"/>
        <v>6</v>
      </c>
      <c r="D1094" s="23">
        <f t="shared" si="247"/>
        <v>2029</v>
      </c>
      <c r="E1094" s="23">
        <f t="shared" si="251"/>
        <v>2</v>
      </c>
      <c r="F1094" s="23">
        <f t="shared" si="252"/>
        <v>24</v>
      </c>
      <c r="G1094" s="23" t="str">
        <f t="shared" si="248"/>
        <v/>
      </c>
      <c r="H1094" s="29">
        <f t="shared" si="253"/>
        <v>0</v>
      </c>
      <c r="N1094" s="25" cm="1">
        <f t="array" ref="N1094">INDEX(毎月固定!A$28:B$59,日次!$F1094,2)</f>
        <v>0</v>
      </c>
      <c r="O1094" s="29">
        <f t="shared" si="254"/>
        <v>0</v>
      </c>
      <c r="Y1094" s="25" cm="1">
        <f t="array" ref="Y1094">INDEX(毎月固定!E$28:F$59,日次!$F1094,2)</f>
        <v>0</v>
      </c>
      <c r="Z1094" s="29">
        <f t="shared" si="255"/>
        <v>0</v>
      </c>
      <c r="AA1094" s="29">
        <f t="shared" si="256"/>
        <v>0</v>
      </c>
      <c r="AH1094" s="25" cm="1">
        <f t="array" ref="AH1094">INDEX(毎月固定!I$28:J$59,日次!$F1094,2)</f>
        <v>0</v>
      </c>
      <c r="AI1094" s="29">
        <f t="shared" si="257"/>
        <v>0</v>
      </c>
      <c r="AJ1094" s="29">
        <f t="shared" si="258"/>
        <v>0</v>
      </c>
      <c r="AO1094" s="29">
        <f t="shared" si="259"/>
        <v>0</v>
      </c>
      <c r="AP1094" s="29">
        <f t="shared" si="260"/>
        <v>0</v>
      </c>
    </row>
    <row r="1095" spans="1:42" x14ac:dyDescent="0.45">
      <c r="A1095" s="26">
        <f t="shared" si="249"/>
        <v>1093</v>
      </c>
      <c r="B1095" s="24">
        <f t="shared" si="250"/>
        <v>47174</v>
      </c>
      <c r="C1095" s="23">
        <f t="shared" si="246"/>
        <v>7</v>
      </c>
      <c r="D1095" s="23">
        <f t="shared" si="247"/>
        <v>2029</v>
      </c>
      <c r="E1095" s="23">
        <f t="shared" si="251"/>
        <v>2</v>
      </c>
      <c r="F1095" s="23">
        <f t="shared" si="252"/>
        <v>25</v>
      </c>
      <c r="G1095" s="23" t="str">
        <f t="shared" si="248"/>
        <v/>
      </c>
      <c r="H1095" s="29">
        <f t="shared" si="253"/>
        <v>0</v>
      </c>
      <c r="N1095" s="25" cm="1">
        <f t="array" ref="N1095">INDEX(毎月固定!A$28:B$59,日次!$F1095,2)</f>
        <v>0</v>
      </c>
      <c r="O1095" s="29">
        <f t="shared" si="254"/>
        <v>0</v>
      </c>
      <c r="Y1095" s="25" cm="1">
        <f t="array" ref="Y1095">INDEX(毎月固定!E$28:F$59,日次!$F1095,2)</f>
        <v>0</v>
      </c>
      <c r="Z1095" s="29">
        <f t="shared" si="255"/>
        <v>0</v>
      </c>
      <c r="AA1095" s="29">
        <f t="shared" si="256"/>
        <v>0</v>
      </c>
      <c r="AH1095" s="25" cm="1">
        <f t="array" ref="AH1095">INDEX(毎月固定!I$28:J$59,日次!$F1095,2)</f>
        <v>0</v>
      </c>
      <c r="AI1095" s="29">
        <f t="shared" si="257"/>
        <v>0</v>
      </c>
      <c r="AJ1095" s="29">
        <f t="shared" si="258"/>
        <v>0</v>
      </c>
      <c r="AO1095" s="29">
        <f t="shared" si="259"/>
        <v>0</v>
      </c>
      <c r="AP1095" s="29">
        <f t="shared" si="260"/>
        <v>0</v>
      </c>
    </row>
    <row r="1096" spans="1:42" x14ac:dyDescent="0.45">
      <c r="A1096" s="26">
        <f t="shared" si="249"/>
        <v>1094</v>
      </c>
      <c r="B1096" s="24">
        <f t="shared" si="250"/>
        <v>47175</v>
      </c>
      <c r="C1096" s="23">
        <f t="shared" si="246"/>
        <v>1</v>
      </c>
      <c r="D1096" s="23">
        <f t="shared" si="247"/>
        <v>2029</v>
      </c>
      <c r="E1096" s="23">
        <f t="shared" si="251"/>
        <v>2</v>
      </c>
      <c r="F1096" s="23">
        <f t="shared" si="252"/>
        <v>26</v>
      </c>
      <c r="G1096" s="23" t="str">
        <f t="shared" si="248"/>
        <v/>
      </c>
      <c r="H1096" s="29">
        <f t="shared" si="253"/>
        <v>0</v>
      </c>
      <c r="N1096" s="25" cm="1">
        <f t="array" ref="N1096">INDEX(毎月固定!A$28:B$59,日次!$F1096,2)</f>
        <v>0</v>
      </c>
      <c r="O1096" s="29">
        <f t="shared" si="254"/>
        <v>0</v>
      </c>
      <c r="Y1096" s="25" cm="1">
        <f t="array" ref="Y1096">INDEX(毎月固定!E$28:F$59,日次!$F1096,2)</f>
        <v>0</v>
      </c>
      <c r="Z1096" s="29">
        <f t="shared" si="255"/>
        <v>0</v>
      </c>
      <c r="AA1096" s="29">
        <f t="shared" si="256"/>
        <v>0</v>
      </c>
      <c r="AH1096" s="25" cm="1">
        <f t="array" ref="AH1096">INDEX(毎月固定!I$28:J$59,日次!$F1096,2)</f>
        <v>0</v>
      </c>
      <c r="AI1096" s="29">
        <f t="shared" si="257"/>
        <v>0</v>
      </c>
      <c r="AJ1096" s="29">
        <f t="shared" si="258"/>
        <v>0</v>
      </c>
      <c r="AO1096" s="29">
        <f t="shared" si="259"/>
        <v>0</v>
      </c>
      <c r="AP1096" s="29">
        <f t="shared" si="260"/>
        <v>0</v>
      </c>
    </row>
    <row r="1097" spans="1:42" x14ac:dyDescent="0.45">
      <c r="A1097" s="26">
        <f t="shared" si="249"/>
        <v>1095</v>
      </c>
      <c r="B1097" s="24">
        <f t="shared" si="250"/>
        <v>47176</v>
      </c>
      <c r="C1097" s="23">
        <f t="shared" si="246"/>
        <v>2</v>
      </c>
      <c r="D1097" s="23">
        <f t="shared" si="247"/>
        <v>2029</v>
      </c>
      <c r="E1097" s="23">
        <f t="shared" si="251"/>
        <v>2</v>
      </c>
      <c r="F1097" s="23">
        <f t="shared" si="252"/>
        <v>27</v>
      </c>
      <c r="G1097" s="23" t="str">
        <f t="shared" si="248"/>
        <v/>
      </c>
      <c r="H1097" s="29">
        <f t="shared" si="253"/>
        <v>0</v>
      </c>
      <c r="N1097" s="25" cm="1">
        <f t="array" ref="N1097">INDEX(毎月固定!A$28:B$59,日次!$F1097,2)</f>
        <v>0</v>
      </c>
      <c r="O1097" s="29">
        <f t="shared" si="254"/>
        <v>0</v>
      </c>
      <c r="Y1097" s="25" cm="1">
        <f t="array" ref="Y1097">INDEX(毎月固定!E$28:F$59,日次!$F1097,2)</f>
        <v>0</v>
      </c>
      <c r="Z1097" s="29">
        <f t="shared" si="255"/>
        <v>0</v>
      </c>
      <c r="AA1097" s="29">
        <f t="shared" si="256"/>
        <v>0</v>
      </c>
      <c r="AH1097" s="25" cm="1">
        <f t="array" ref="AH1097">INDEX(毎月固定!I$28:J$59,日次!$F1097,2)</f>
        <v>0</v>
      </c>
      <c r="AI1097" s="29">
        <f t="shared" si="257"/>
        <v>0</v>
      </c>
      <c r="AJ1097" s="29">
        <f t="shared" si="258"/>
        <v>0</v>
      </c>
      <c r="AO1097" s="29">
        <f t="shared" si="259"/>
        <v>0</v>
      </c>
      <c r="AP1097" s="29">
        <f t="shared" si="260"/>
        <v>0</v>
      </c>
    </row>
    <row r="1098" spans="1:42" x14ac:dyDescent="0.45">
      <c r="A1098" s="26">
        <f t="shared" si="249"/>
        <v>1096</v>
      </c>
      <c r="B1098" s="24">
        <f t="shared" si="250"/>
        <v>47177</v>
      </c>
      <c r="C1098" s="23">
        <f t="shared" si="246"/>
        <v>3</v>
      </c>
      <c r="D1098" s="23">
        <f t="shared" si="247"/>
        <v>2029</v>
      </c>
      <c r="E1098" s="23">
        <f t="shared" si="251"/>
        <v>2</v>
      </c>
      <c r="F1098" s="23">
        <f t="shared" si="252"/>
        <v>32</v>
      </c>
      <c r="G1098" s="23">
        <f t="shared" si="248"/>
        <v>1</v>
      </c>
      <c r="H1098" s="29">
        <f t="shared" si="253"/>
        <v>0</v>
      </c>
      <c r="N1098" s="25" cm="1">
        <f t="array" ref="N1098">INDEX(毎月固定!A$28:B$59,日次!$F1098,2)</f>
        <v>0</v>
      </c>
      <c r="O1098" s="29">
        <f t="shared" si="254"/>
        <v>0</v>
      </c>
      <c r="Y1098" s="25" cm="1">
        <f t="array" ref="Y1098">INDEX(毎月固定!E$28:F$59,日次!$F1098,2)</f>
        <v>0</v>
      </c>
      <c r="Z1098" s="29">
        <f t="shared" si="255"/>
        <v>0</v>
      </c>
      <c r="AA1098" s="29">
        <f t="shared" si="256"/>
        <v>0</v>
      </c>
      <c r="AH1098" s="25" cm="1">
        <f t="array" ref="AH1098">INDEX(毎月固定!I$28:J$59,日次!$F1098,2)</f>
        <v>0</v>
      </c>
      <c r="AI1098" s="29">
        <f t="shared" si="257"/>
        <v>0</v>
      </c>
      <c r="AJ1098" s="29">
        <f t="shared" si="258"/>
        <v>0</v>
      </c>
      <c r="AO1098" s="29">
        <f t="shared" si="259"/>
        <v>0</v>
      </c>
      <c r="AP1098" s="29">
        <f t="shared" si="260"/>
        <v>0</v>
      </c>
    </row>
    <row r="1099" spans="1:42" x14ac:dyDescent="0.45">
      <c r="A1099" s="26">
        <f t="shared" si="249"/>
        <v>1097</v>
      </c>
      <c r="B1099" s="24">
        <f t="shared" si="250"/>
        <v>47178</v>
      </c>
      <c r="C1099" s="23">
        <f t="shared" si="246"/>
        <v>4</v>
      </c>
      <c r="D1099" s="23">
        <f t="shared" si="247"/>
        <v>2029</v>
      </c>
      <c r="E1099" s="23">
        <f t="shared" si="251"/>
        <v>3</v>
      </c>
      <c r="F1099" s="23">
        <f t="shared" si="252"/>
        <v>1</v>
      </c>
      <c r="G1099" s="23" t="str">
        <f t="shared" si="248"/>
        <v/>
      </c>
      <c r="H1099" s="29">
        <f t="shared" si="253"/>
        <v>0</v>
      </c>
      <c r="N1099" s="25" cm="1">
        <f t="array" ref="N1099">INDEX(毎月固定!A$28:B$59,日次!$F1099,2)</f>
        <v>0</v>
      </c>
      <c r="O1099" s="29">
        <f t="shared" si="254"/>
        <v>0</v>
      </c>
      <c r="Y1099" s="25" cm="1">
        <f t="array" ref="Y1099">INDEX(毎月固定!E$28:F$59,日次!$F1099,2)</f>
        <v>0</v>
      </c>
      <c r="Z1099" s="29">
        <f t="shared" si="255"/>
        <v>0</v>
      </c>
      <c r="AA1099" s="29">
        <f t="shared" si="256"/>
        <v>0</v>
      </c>
      <c r="AH1099" s="25" cm="1">
        <f t="array" ref="AH1099">INDEX(毎月固定!I$28:J$59,日次!$F1099,2)</f>
        <v>0</v>
      </c>
      <c r="AI1099" s="29">
        <f t="shared" si="257"/>
        <v>0</v>
      </c>
      <c r="AJ1099" s="29">
        <f t="shared" si="258"/>
        <v>0</v>
      </c>
      <c r="AO1099" s="29">
        <f t="shared" si="259"/>
        <v>0</v>
      </c>
      <c r="AP1099" s="29">
        <f t="shared" si="260"/>
        <v>0</v>
      </c>
    </row>
    <row r="1100" spans="1:42" x14ac:dyDescent="0.45">
      <c r="A1100" s="26">
        <f t="shared" si="249"/>
        <v>1098</v>
      </c>
      <c r="B1100" s="24">
        <f t="shared" si="250"/>
        <v>47179</v>
      </c>
      <c r="C1100" s="23">
        <f t="shared" si="246"/>
        <v>5</v>
      </c>
      <c r="D1100" s="23">
        <f t="shared" si="247"/>
        <v>2029</v>
      </c>
      <c r="E1100" s="23">
        <f t="shared" si="251"/>
        <v>3</v>
      </c>
      <c r="F1100" s="23">
        <f t="shared" si="252"/>
        <v>2</v>
      </c>
      <c r="G1100" s="23" t="str">
        <f t="shared" si="248"/>
        <v/>
      </c>
      <c r="H1100" s="29">
        <f t="shared" si="253"/>
        <v>0</v>
      </c>
      <c r="N1100" s="25" cm="1">
        <f t="array" ref="N1100">INDEX(毎月固定!A$28:B$59,日次!$F1100,2)</f>
        <v>0</v>
      </c>
      <c r="O1100" s="29">
        <f t="shared" si="254"/>
        <v>0</v>
      </c>
      <c r="Y1100" s="25" cm="1">
        <f t="array" ref="Y1100">INDEX(毎月固定!E$28:F$59,日次!$F1100,2)</f>
        <v>0</v>
      </c>
      <c r="Z1100" s="29">
        <f t="shared" si="255"/>
        <v>0</v>
      </c>
      <c r="AA1100" s="29">
        <f t="shared" si="256"/>
        <v>0</v>
      </c>
      <c r="AH1100" s="25" cm="1">
        <f t="array" ref="AH1100">INDEX(毎月固定!I$28:J$59,日次!$F1100,2)</f>
        <v>0</v>
      </c>
      <c r="AI1100" s="29">
        <f t="shared" si="257"/>
        <v>0</v>
      </c>
      <c r="AJ1100" s="29">
        <f t="shared" si="258"/>
        <v>0</v>
      </c>
      <c r="AO1100" s="29">
        <f t="shared" si="259"/>
        <v>0</v>
      </c>
      <c r="AP1100" s="29">
        <f t="shared" si="260"/>
        <v>0</v>
      </c>
    </row>
    <row r="1101" spans="1:42" x14ac:dyDescent="0.45">
      <c r="A1101" s="26">
        <f t="shared" si="249"/>
        <v>1099</v>
      </c>
      <c r="B1101" s="24">
        <f t="shared" si="250"/>
        <v>47180</v>
      </c>
      <c r="C1101" s="23">
        <f t="shared" si="246"/>
        <v>6</v>
      </c>
      <c r="D1101" s="23">
        <f t="shared" si="247"/>
        <v>2029</v>
      </c>
      <c r="E1101" s="23">
        <f t="shared" si="251"/>
        <v>3</v>
      </c>
      <c r="F1101" s="23">
        <f t="shared" si="252"/>
        <v>3</v>
      </c>
      <c r="G1101" s="23" t="str">
        <f t="shared" si="248"/>
        <v/>
      </c>
      <c r="H1101" s="29">
        <f t="shared" si="253"/>
        <v>0</v>
      </c>
      <c r="N1101" s="25" cm="1">
        <f t="array" ref="N1101">INDEX(毎月固定!A$28:B$59,日次!$F1101,2)</f>
        <v>0</v>
      </c>
      <c r="O1101" s="29">
        <f t="shared" si="254"/>
        <v>0</v>
      </c>
      <c r="Y1101" s="25" cm="1">
        <f t="array" ref="Y1101">INDEX(毎月固定!E$28:F$59,日次!$F1101,2)</f>
        <v>0</v>
      </c>
      <c r="Z1101" s="29">
        <f t="shared" si="255"/>
        <v>0</v>
      </c>
      <c r="AA1101" s="29">
        <f t="shared" si="256"/>
        <v>0</v>
      </c>
      <c r="AH1101" s="25" cm="1">
        <f t="array" ref="AH1101">INDEX(毎月固定!I$28:J$59,日次!$F1101,2)</f>
        <v>0</v>
      </c>
      <c r="AI1101" s="29">
        <f t="shared" si="257"/>
        <v>0</v>
      </c>
      <c r="AJ1101" s="29">
        <f t="shared" si="258"/>
        <v>0</v>
      </c>
      <c r="AO1101" s="29">
        <f t="shared" si="259"/>
        <v>0</v>
      </c>
      <c r="AP1101" s="29">
        <f t="shared" si="260"/>
        <v>0</v>
      </c>
    </row>
    <row r="1102" spans="1:42" x14ac:dyDescent="0.45">
      <c r="A1102" s="26">
        <f t="shared" si="249"/>
        <v>1100</v>
      </c>
      <c r="B1102" s="24">
        <f t="shared" si="250"/>
        <v>47181</v>
      </c>
      <c r="C1102" s="23">
        <f t="shared" si="246"/>
        <v>7</v>
      </c>
      <c r="D1102" s="23">
        <f t="shared" si="247"/>
        <v>2029</v>
      </c>
      <c r="E1102" s="23">
        <f t="shared" si="251"/>
        <v>3</v>
      </c>
      <c r="F1102" s="23">
        <f t="shared" si="252"/>
        <v>4</v>
      </c>
      <c r="G1102" s="23" t="str">
        <f t="shared" si="248"/>
        <v/>
      </c>
      <c r="H1102" s="29">
        <f t="shared" si="253"/>
        <v>0</v>
      </c>
      <c r="N1102" s="25" cm="1">
        <f t="array" ref="N1102">INDEX(毎月固定!A$28:B$59,日次!$F1102,2)</f>
        <v>0</v>
      </c>
      <c r="O1102" s="29">
        <f t="shared" si="254"/>
        <v>0</v>
      </c>
      <c r="Y1102" s="25" cm="1">
        <f t="array" ref="Y1102">INDEX(毎月固定!E$28:F$59,日次!$F1102,2)</f>
        <v>0</v>
      </c>
      <c r="Z1102" s="29">
        <f t="shared" si="255"/>
        <v>0</v>
      </c>
      <c r="AA1102" s="29">
        <f t="shared" si="256"/>
        <v>0</v>
      </c>
      <c r="AH1102" s="25" cm="1">
        <f t="array" ref="AH1102">INDEX(毎月固定!I$28:J$59,日次!$F1102,2)</f>
        <v>0</v>
      </c>
      <c r="AI1102" s="29">
        <f t="shared" si="257"/>
        <v>0</v>
      </c>
      <c r="AJ1102" s="29">
        <f t="shared" si="258"/>
        <v>0</v>
      </c>
      <c r="AO1102" s="29">
        <f t="shared" si="259"/>
        <v>0</v>
      </c>
      <c r="AP1102" s="29">
        <f t="shared" si="260"/>
        <v>0</v>
      </c>
    </row>
  </sheetData>
  <mergeCells count="4">
    <mergeCell ref="I1:O1"/>
    <mergeCell ref="P1:Z1"/>
    <mergeCell ref="AB1:AI1"/>
    <mergeCell ref="AK1:AN1"/>
  </mergeCells>
  <phoneticPr fontId="2"/>
  <printOptions horizontalCentered="1"/>
  <pageMargins left="0.59055118110236227" right="0" top="0.35433070866141736" bottom="0" header="0" footer="0"/>
  <pageSetup paperSize="8" scale="37" fitToHeight="20" orientation="landscape" r:id="rId1"/>
  <headerFooter>
    <oddHeader>&amp;L日次資金繰表&amp;R単位：円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59"/>
  <sheetViews>
    <sheetView zoomScale="80" zoomScaleNormal="80" workbookViewId="0"/>
  </sheetViews>
  <sheetFormatPr defaultRowHeight="18.75" x14ac:dyDescent="0.45"/>
  <cols>
    <col min="1" max="1" width="6.125" style="20" customWidth="1"/>
    <col min="2" max="2" width="15" style="20" customWidth="1"/>
    <col min="3" max="3" width="36.125" style="20" customWidth="1"/>
    <col min="4" max="4" width="3.25" style="20" customWidth="1"/>
    <col min="5" max="5" width="6.125" style="20" customWidth="1"/>
    <col min="6" max="6" width="15" style="20" customWidth="1"/>
    <col min="7" max="7" width="36.125" style="20" customWidth="1"/>
    <col min="8" max="8" width="3.25" style="20" customWidth="1"/>
    <col min="9" max="9" width="6.125" style="20" customWidth="1"/>
    <col min="10" max="10" width="15" style="20" customWidth="1"/>
    <col min="11" max="11" width="36.125" style="20" customWidth="1"/>
    <col min="12" max="16384" width="9" style="20"/>
  </cols>
  <sheetData>
    <row r="1" spans="1:12" x14ac:dyDescent="0.45">
      <c r="A1" s="20" t="s">
        <v>57</v>
      </c>
      <c r="E1" s="20" t="s">
        <v>52</v>
      </c>
      <c r="I1" s="20" t="s">
        <v>53</v>
      </c>
      <c r="L1" s="20" t="s">
        <v>63</v>
      </c>
    </row>
    <row r="2" spans="1:12" x14ac:dyDescent="0.45">
      <c r="A2" s="25" t="s">
        <v>61</v>
      </c>
      <c r="B2" s="25" t="s">
        <v>59</v>
      </c>
      <c r="C2" s="25" t="s">
        <v>58</v>
      </c>
      <c r="E2" s="25" t="s">
        <v>61</v>
      </c>
      <c r="F2" s="25" t="s">
        <v>60</v>
      </c>
      <c r="G2" s="25" t="s">
        <v>58</v>
      </c>
      <c r="I2" s="25" t="s">
        <v>61</v>
      </c>
      <c r="J2" s="25" t="s">
        <v>60</v>
      </c>
      <c r="K2" s="25" t="s">
        <v>58</v>
      </c>
    </row>
    <row r="3" spans="1:12" x14ac:dyDescent="0.45">
      <c r="A3" s="28"/>
      <c r="B3" s="28"/>
      <c r="C3" s="28"/>
      <c r="E3" s="28"/>
      <c r="F3" s="28"/>
      <c r="G3" s="28"/>
      <c r="I3" s="28"/>
      <c r="J3" s="28"/>
      <c r="K3" s="28"/>
    </row>
    <row r="4" spans="1:12" x14ac:dyDescent="0.45">
      <c r="A4" s="28"/>
      <c r="B4" s="28"/>
      <c r="C4" s="28"/>
      <c r="E4" s="28"/>
      <c r="F4" s="28"/>
      <c r="G4" s="28"/>
      <c r="I4" s="28"/>
      <c r="J4" s="28"/>
      <c r="K4" s="28"/>
    </row>
    <row r="5" spans="1:12" x14ac:dyDescent="0.45">
      <c r="A5" s="28"/>
      <c r="B5" s="28"/>
      <c r="C5" s="28"/>
      <c r="E5" s="28"/>
      <c r="F5" s="28"/>
      <c r="G5" s="28"/>
      <c r="I5" s="28"/>
      <c r="J5" s="28"/>
      <c r="K5" s="28"/>
    </row>
    <row r="6" spans="1:12" x14ac:dyDescent="0.45">
      <c r="A6" s="28"/>
      <c r="B6" s="28"/>
      <c r="C6" s="28"/>
      <c r="E6" s="28"/>
      <c r="F6" s="28"/>
      <c r="G6" s="28"/>
      <c r="I6" s="28"/>
      <c r="J6" s="28"/>
      <c r="K6" s="28"/>
    </row>
    <row r="7" spans="1:12" x14ac:dyDescent="0.45">
      <c r="A7" s="28"/>
      <c r="B7" s="28"/>
      <c r="C7" s="28"/>
      <c r="E7" s="28"/>
      <c r="F7" s="28"/>
      <c r="G7" s="28"/>
      <c r="I7" s="28"/>
      <c r="J7" s="28"/>
      <c r="K7" s="28"/>
    </row>
    <row r="8" spans="1:12" x14ac:dyDescent="0.45">
      <c r="A8" s="28"/>
      <c r="B8" s="28"/>
      <c r="C8" s="28"/>
      <c r="E8" s="28"/>
      <c r="F8" s="28"/>
      <c r="G8" s="28"/>
      <c r="I8" s="28"/>
      <c r="J8" s="28"/>
      <c r="K8" s="28"/>
    </row>
    <row r="9" spans="1:12" x14ac:dyDescent="0.45">
      <c r="A9" s="28"/>
      <c r="B9" s="28"/>
      <c r="C9" s="28"/>
      <c r="E9" s="28"/>
      <c r="F9" s="28"/>
      <c r="G9" s="28"/>
      <c r="I9" s="28"/>
      <c r="J9" s="28"/>
      <c r="K9" s="28"/>
    </row>
    <row r="10" spans="1:12" x14ac:dyDescent="0.45">
      <c r="A10" s="28"/>
      <c r="B10" s="28"/>
      <c r="C10" s="28"/>
      <c r="E10" s="28"/>
      <c r="F10" s="28"/>
      <c r="G10" s="28"/>
      <c r="I10" s="28"/>
      <c r="J10" s="28"/>
      <c r="K10" s="28"/>
    </row>
    <row r="11" spans="1:12" x14ac:dyDescent="0.45">
      <c r="A11" s="28"/>
      <c r="B11" s="28"/>
      <c r="C11" s="28"/>
      <c r="E11" s="28"/>
      <c r="F11" s="28"/>
      <c r="G11" s="28"/>
      <c r="I11" s="28"/>
      <c r="J11" s="28"/>
      <c r="K11" s="28"/>
    </row>
    <row r="12" spans="1:12" x14ac:dyDescent="0.45">
      <c r="A12" s="28"/>
      <c r="B12" s="28"/>
      <c r="C12" s="28"/>
      <c r="E12" s="28"/>
      <c r="F12" s="28"/>
      <c r="G12" s="28"/>
      <c r="I12" s="28"/>
      <c r="J12" s="28"/>
      <c r="K12" s="28"/>
    </row>
    <row r="13" spans="1:12" x14ac:dyDescent="0.45">
      <c r="A13" s="28"/>
      <c r="B13" s="28"/>
      <c r="C13" s="28"/>
      <c r="E13" s="28"/>
      <c r="F13" s="28"/>
      <c r="G13" s="28"/>
      <c r="I13" s="28"/>
      <c r="J13" s="28"/>
      <c r="K13" s="28"/>
    </row>
    <row r="14" spans="1:12" x14ac:dyDescent="0.45">
      <c r="A14" s="28"/>
      <c r="B14" s="28"/>
      <c r="C14" s="28"/>
      <c r="E14" s="28"/>
      <c r="F14" s="28"/>
      <c r="G14" s="28"/>
      <c r="I14" s="28"/>
      <c r="J14" s="28"/>
      <c r="K14" s="28"/>
    </row>
    <row r="15" spans="1:12" x14ac:dyDescent="0.45">
      <c r="A15" s="28"/>
      <c r="B15" s="28"/>
      <c r="C15" s="28"/>
      <c r="E15" s="28"/>
      <c r="F15" s="28"/>
      <c r="G15" s="28"/>
      <c r="I15" s="28"/>
      <c r="J15" s="28"/>
      <c r="K15" s="28"/>
    </row>
    <row r="16" spans="1:12" x14ac:dyDescent="0.45">
      <c r="A16" s="28"/>
      <c r="B16" s="28"/>
      <c r="C16" s="28"/>
      <c r="E16" s="28"/>
      <c r="F16" s="28"/>
      <c r="G16" s="28"/>
      <c r="I16" s="28"/>
      <c r="J16" s="28"/>
      <c r="K16" s="28"/>
    </row>
    <row r="17" spans="1:11" x14ac:dyDescent="0.45">
      <c r="A17" s="28"/>
      <c r="B17" s="28"/>
      <c r="C17" s="28"/>
      <c r="E17" s="28"/>
      <c r="F17" s="28"/>
      <c r="G17" s="28"/>
      <c r="I17" s="28"/>
      <c r="J17" s="28"/>
      <c r="K17" s="28"/>
    </row>
    <row r="18" spans="1:11" x14ac:dyDescent="0.45">
      <c r="A18" s="28"/>
      <c r="B18" s="28"/>
      <c r="C18" s="28"/>
      <c r="E18" s="28"/>
      <c r="F18" s="28"/>
      <c r="G18" s="28"/>
      <c r="I18" s="28"/>
      <c r="J18" s="28"/>
      <c r="K18" s="28"/>
    </row>
    <row r="19" spans="1:11" x14ac:dyDescent="0.45">
      <c r="A19" s="28"/>
      <c r="B19" s="28"/>
      <c r="C19" s="28"/>
      <c r="E19" s="28"/>
      <c r="F19" s="28"/>
      <c r="G19" s="28"/>
      <c r="I19" s="28"/>
      <c r="J19" s="28"/>
      <c r="K19" s="28"/>
    </row>
    <row r="20" spans="1:11" x14ac:dyDescent="0.45">
      <c r="A20" s="28"/>
      <c r="B20" s="28"/>
      <c r="C20" s="28"/>
      <c r="E20" s="28"/>
      <c r="F20" s="28"/>
      <c r="G20" s="28"/>
      <c r="I20" s="28"/>
      <c r="J20" s="28"/>
      <c r="K20" s="28"/>
    </row>
    <row r="21" spans="1:11" x14ac:dyDescent="0.45">
      <c r="A21" s="28"/>
      <c r="B21" s="28"/>
      <c r="C21" s="28"/>
      <c r="E21" s="28"/>
      <c r="F21" s="28"/>
      <c r="G21" s="28"/>
      <c r="I21" s="28"/>
      <c r="J21" s="28"/>
      <c r="K21" s="28"/>
    </row>
    <row r="22" spans="1:11" x14ac:dyDescent="0.45">
      <c r="A22" s="28"/>
      <c r="B22" s="28"/>
      <c r="C22" s="28"/>
      <c r="E22" s="28"/>
      <c r="F22" s="28"/>
      <c r="G22" s="28"/>
      <c r="I22" s="28"/>
      <c r="J22" s="28"/>
      <c r="K22" s="28"/>
    </row>
    <row r="23" spans="1:11" x14ac:dyDescent="0.45">
      <c r="A23" s="28"/>
      <c r="B23" s="28"/>
      <c r="C23" s="28"/>
      <c r="E23" s="28"/>
      <c r="F23" s="28"/>
      <c r="G23" s="28"/>
      <c r="I23" s="28"/>
      <c r="J23" s="28"/>
      <c r="K23" s="28"/>
    </row>
    <row r="24" spans="1:11" x14ac:dyDescent="0.45">
      <c r="A24" s="28"/>
      <c r="B24" s="28"/>
      <c r="C24" s="28"/>
      <c r="E24" s="28"/>
      <c r="F24" s="28"/>
      <c r="G24" s="28"/>
      <c r="I24" s="28"/>
      <c r="J24" s="28"/>
      <c r="K24" s="28"/>
    </row>
    <row r="25" spans="1:11" x14ac:dyDescent="0.45">
      <c r="A25" s="28"/>
      <c r="B25" s="28"/>
      <c r="C25" s="28"/>
      <c r="E25" s="28"/>
      <c r="F25" s="28"/>
      <c r="G25" s="28"/>
      <c r="I25" s="28"/>
      <c r="J25" s="28"/>
      <c r="K25" s="28"/>
    </row>
    <row r="26" spans="1:11" x14ac:dyDescent="0.45">
      <c r="A26" s="28"/>
      <c r="B26" s="28"/>
      <c r="C26" s="28"/>
      <c r="E26" s="28"/>
      <c r="F26" s="28"/>
      <c r="G26" s="28"/>
      <c r="I26" s="28"/>
      <c r="J26" s="28"/>
      <c r="K26" s="28"/>
    </row>
    <row r="27" spans="1:11" x14ac:dyDescent="0.45">
      <c r="A27" s="25" t="s">
        <v>71</v>
      </c>
      <c r="B27" s="25">
        <f>SUM(B3:B26)</f>
        <v>0</v>
      </c>
      <c r="C27" s="25"/>
      <c r="E27" s="25" t="s">
        <v>71</v>
      </c>
      <c r="F27" s="25">
        <f>SUM(F3:F26)</f>
        <v>0</v>
      </c>
      <c r="G27" s="25"/>
      <c r="I27" s="25" t="s">
        <v>71</v>
      </c>
      <c r="J27" s="25">
        <f>SUM(J3:J26)</f>
        <v>0</v>
      </c>
      <c r="K27" s="25"/>
    </row>
    <row r="28" spans="1:11" hidden="1" x14ac:dyDescent="0.45">
      <c r="A28" s="22">
        <v>1</v>
      </c>
      <c r="B28" s="20">
        <f>SUMIF(A$3:A$26,A28,B$3:B$26)</f>
        <v>0</v>
      </c>
      <c r="E28" s="22">
        <v>1</v>
      </c>
      <c r="F28" s="20">
        <f>SUMIF(E$3:E$26,E28,F$3:F$26)</f>
        <v>0</v>
      </c>
      <c r="I28" s="22">
        <v>1</v>
      </c>
      <c r="J28" s="20">
        <f>SUMIF(I$3:I$26,I28,J$3:J$26)</f>
        <v>0</v>
      </c>
    </row>
    <row r="29" spans="1:11" hidden="1" x14ac:dyDescent="0.45">
      <c r="A29" s="22">
        <v>2</v>
      </c>
      <c r="B29" s="20">
        <f t="shared" ref="B29:B55" si="0">SUMIF(A$3:A$26,A29,B$3:B$26)</f>
        <v>0</v>
      </c>
      <c r="E29" s="22">
        <v>2</v>
      </c>
      <c r="F29" s="20">
        <f t="shared" ref="F29:F55" si="1">SUMIF(E$3:E$26,E29,F$3:F$26)</f>
        <v>0</v>
      </c>
      <c r="I29" s="22">
        <v>2</v>
      </c>
      <c r="J29" s="20">
        <f t="shared" ref="J29:J55" si="2">SUMIF(I$3:I$26,I29,J$3:J$26)</f>
        <v>0</v>
      </c>
    </row>
    <row r="30" spans="1:11" hidden="1" x14ac:dyDescent="0.45">
      <c r="A30" s="22">
        <v>3</v>
      </c>
      <c r="B30" s="20">
        <f t="shared" si="0"/>
        <v>0</v>
      </c>
      <c r="E30" s="22">
        <v>3</v>
      </c>
      <c r="F30" s="20">
        <f t="shared" si="1"/>
        <v>0</v>
      </c>
      <c r="I30" s="22">
        <v>3</v>
      </c>
      <c r="J30" s="20">
        <f t="shared" si="2"/>
        <v>0</v>
      </c>
    </row>
    <row r="31" spans="1:11" hidden="1" x14ac:dyDescent="0.45">
      <c r="A31" s="22">
        <v>4</v>
      </c>
      <c r="B31" s="20">
        <f t="shared" si="0"/>
        <v>0</v>
      </c>
      <c r="E31" s="22">
        <v>4</v>
      </c>
      <c r="F31" s="20">
        <f t="shared" si="1"/>
        <v>0</v>
      </c>
      <c r="I31" s="22">
        <v>4</v>
      </c>
      <c r="J31" s="20">
        <f t="shared" si="2"/>
        <v>0</v>
      </c>
    </row>
    <row r="32" spans="1:11" hidden="1" x14ac:dyDescent="0.45">
      <c r="A32" s="22">
        <v>5</v>
      </c>
      <c r="B32" s="20">
        <f t="shared" si="0"/>
        <v>0</v>
      </c>
      <c r="E32" s="22">
        <v>5</v>
      </c>
      <c r="F32" s="20">
        <f t="shared" si="1"/>
        <v>0</v>
      </c>
      <c r="I32" s="22">
        <v>5</v>
      </c>
      <c r="J32" s="20">
        <f t="shared" si="2"/>
        <v>0</v>
      </c>
    </row>
    <row r="33" spans="1:10" hidden="1" x14ac:dyDescent="0.45">
      <c r="A33" s="22">
        <v>6</v>
      </c>
      <c r="B33" s="20">
        <f t="shared" si="0"/>
        <v>0</v>
      </c>
      <c r="E33" s="22">
        <v>6</v>
      </c>
      <c r="F33" s="20">
        <f t="shared" si="1"/>
        <v>0</v>
      </c>
      <c r="I33" s="22">
        <v>6</v>
      </c>
      <c r="J33" s="20">
        <f t="shared" si="2"/>
        <v>0</v>
      </c>
    </row>
    <row r="34" spans="1:10" hidden="1" x14ac:dyDescent="0.45">
      <c r="A34" s="22">
        <v>7</v>
      </c>
      <c r="B34" s="20">
        <f t="shared" si="0"/>
        <v>0</v>
      </c>
      <c r="E34" s="22">
        <v>7</v>
      </c>
      <c r="F34" s="20">
        <f t="shared" si="1"/>
        <v>0</v>
      </c>
      <c r="I34" s="22">
        <v>7</v>
      </c>
      <c r="J34" s="20">
        <f t="shared" si="2"/>
        <v>0</v>
      </c>
    </row>
    <row r="35" spans="1:10" hidden="1" x14ac:dyDescent="0.45">
      <c r="A35" s="22">
        <v>8</v>
      </c>
      <c r="B35" s="20">
        <f t="shared" si="0"/>
        <v>0</v>
      </c>
      <c r="E35" s="22">
        <v>8</v>
      </c>
      <c r="F35" s="20">
        <f t="shared" si="1"/>
        <v>0</v>
      </c>
      <c r="I35" s="22">
        <v>8</v>
      </c>
      <c r="J35" s="20">
        <f t="shared" si="2"/>
        <v>0</v>
      </c>
    </row>
    <row r="36" spans="1:10" hidden="1" x14ac:dyDescent="0.45">
      <c r="A36" s="22">
        <v>9</v>
      </c>
      <c r="B36" s="20">
        <f t="shared" si="0"/>
        <v>0</v>
      </c>
      <c r="E36" s="22">
        <v>9</v>
      </c>
      <c r="F36" s="20">
        <f t="shared" si="1"/>
        <v>0</v>
      </c>
      <c r="I36" s="22">
        <v>9</v>
      </c>
      <c r="J36" s="20">
        <f t="shared" si="2"/>
        <v>0</v>
      </c>
    </row>
    <row r="37" spans="1:10" hidden="1" x14ac:dyDescent="0.45">
      <c r="A37" s="22">
        <v>10</v>
      </c>
      <c r="B37" s="20">
        <f t="shared" si="0"/>
        <v>0</v>
      </c>
      <c r="E37" s="22">
        <v>10</v>
      </c>
      <c r="F37" s="20">
        <f t="shared" si="1"/>
        <v>0</v>
      </c>
      <c r="I37" s="22">
        <v>10</v>
      </c>
      <c r="J37" s="20">
        <f t="shared" si="2"/>
        <v>0</v>
      </c>
    </row>
    <row r="38" spans="1:10" hidden="1" x14ac:dyDescent="0.45">
      <c r="A38" s="22">
        <v>11</v>
      </c>
      <c r="B38" s="20">
        <f t="shared" si="0"/>
        <v>0</v>
      </c>
      <c r="E38" s="22">
        <v>11</v>
      </c>
      <c r="F38" s="20">
        <f t="shared" si="1"/>
        <v>0</v>
      </c>
      <c r="I38" s="22">
        <v>11</v>
      </c>
      <c r="J38" s="20">
        <f t="shared" si="2"/>
        <v>0</v>
      </c>
    </row>
    <row r="39" spans="1:10" hidden="1" x14ac:dyDescent="0.45">
      <c r="A39" s="22">
        <v>12</v>
      </c>
      <c r="B39" s="20">
        <f t="shared" si="0"/>
        <v>0</v>
      </c>
      <c r="E39" s="22">
        <v>12</v>
      </c>
      <c r="F39" s="20">
        <f t="shared" si="1"/>
        <v>0</v>
      </c>
      <c r="I39" s="22">
        <v>12</v>
      </c>
      <c r="J39" s="20">
        <f t="shared" si="2"/>
        <v>0</v>
      </c>
    </row>
    <row r="40" spans="1:10" hidden="1" x14ac:dyDescent="0.45">
      <c r="A40" s="22">
        <v>13</v>
      </c>
      <c r="B40" s="20">
        <f t="shared" si="0"/>
        <v>0</v>
      </c>
      <c r="E40" s="22">
        <v>13</v>
      </c>
      <c r="F40" s="20">
        <f t="shared" si="1"/>
        <v>0</v>
      </c>
      <c r="I40" s="22">
        <v>13</v>
      </c>
      <c r="J40" s="20">
        <f t="shared" si="2"/>
        <v>0</v>
      </c>
    </row>
    <row r="41" spans="1:10" hidden="1" x14ac:dyDescent="0.45">
      <c r="A41" s="22">
        <v>14</v>
      </c>
      <c r="B41" s="20">
        <f t="shared" si="0"/>
        <v>0</v>
      </c>
      <c r="E41" s="22">
        <v>14</v>
      </c>
      <c r="F41" s="20">
        <f t="shared" si="1"/>
        <v>0</v>
      </c>
      <c r="I41" s="22">
        <v>14</v>
      </c>
      <c r="J41" s="20">
        <f t="shared" si="2"/>
        <v>0</v>
      </c>
    </row>
    <row r="42" spans="1:10" hidden="1" x14ac:dyDescent="0.45">
      <c r="A42" s="22">
        <v>15</v>
      </c>
      <c r="B42" s="20">
        <f t="shared" si="0"/>
        <v>0</v>
      </c>
      <c r="E42" s="22">
        <v>15</v>
      </c>
      <c r="F42" s="20">
        <f t="shared" si="1"/>
        <v>0</v>
      </c>
      <c r="I42" s="22">
        <v>15</v>
      </c>
      <c r="J42" s="20">
        <f t="shared" si="2"/>
        <v>0</v>
      </c>
    </row>
    <row r="43" spans="1:10" hidden="1" x14ac:dyDescent="0.45">
      <c r="A43" s="22">
        <v>16</v>
      </c>
      <c r="B43" s="20">
        <f t="shared" si="0"/>
        <v>0</v>
      </c>
      <c r="E43" s="22">
        <v>16</v>
      </c>
      <c r="F43" s="20">
        <f t="shared" si="1"/>
        <v>0</v>
      </c>
      <c r="I43" s="22">
        <v>16</v>
      </c>
      <c r="J43" s="20">
        <f t="shared" si="2"/>
        <v>0</v>
      </c>
    </row>
    <row r="44" spans="1:10" hidden="1" x14ac:dyDescent="0.45">
      <c r="A44" s="22">
        <v>17</v>
      </c>
      <c r="B44" s="20">
        <f t="shared" si="0"/>
        <v>0</v>
      </c>
      <c r="E44" s="22">
        <v>17</v>
      </c>
      <c r="F44" s="20">
        <f t="shared" si="1"/>
        <v>0</v>
      </c>
      <c r="I44" s="22">
        <v>17</v>
      </c>
      <c r="J44" s="20">
        <f t="shared" si="2"/>
        <v>0</v>
      </c>
    </row>
    <row r="45" spans="1:10" hidden="1" x14ac:dyDescent="0.45">
      <c r="A45" s="22">
        <v>18</v>
      </c>
      <c r="B45" s="20">
        <f t="shared" si="0"/>
        <v>0</v>
      </c>
      <c r="E45" s="22">
        <v>18</v>
      </c>
      <c r="F45" s="20">
        <f t="shared" si="1"/>
        <v>0</v>
      </c>
      <c r="I45" s="22">
        <v>18</v>
      </c>
      <c r="J45" s="20">
        <f t="shared" si="2"/>
        <v>0</v>
      </c>
    </row>
    <row r="46" spans="1:10" hidden="1" x14ac:dyDescent="0.45">
      <c r="A46" s="22">
        <v>19</v>
      </c>
      <c r="B46" s="20">
        <f t="shared" si="0"/>
        <v>0</v>
      </c>
      <c r="E46" s="22">
        <v>19</v>
      </c>
      <c r="F46" s="20">
        <f t="shared" si="1"/>
        <v>0</v>
      </c>
      <c r="I46" s="22">
        <v>19</v>
      </c>
      <c r="J46" s="20">
        <f t="shared" si="2"/>
        <v>0</v>
      </c>
    </row>
    <row r="47" spans="1:10" hidden="1" x14ac:dyDescent="0.45">
      <c r="A47" s="22">
        <v>20</v>
      </c>
      <c r="B47" s="20">
        <f t="shared" si="0"/>
        <v>0</v>
      </c>
      <c r="E47" s="22">
        <v>20</v>
      </c>
      <c r="F47" s="20">
        <f t="shared" si="1"/>
        <v>0</v>
      </c>
      <c r="I47" s="22">
        <v>20</v>
      </c>
      <c r="J47" s="20">
        <f t="shared" si="2"/>
        <v>0</v>
      </c>
    </row>
    <row r="48" spans="1:10" hidden="1" x14ac:dyDescent="0.45">
      <c r="A48" s="22">
        <v>21</v>
      </c>
      <c r="B48" s="20">
        <f t="shared" si="0"/>
        <v>0</v>
      </c>
      <c r="E48" s="22">
        <v>21</v>
      </c>
      <c r="F48" s="20">
        <f t="shared" si="1"/>
        <v>0</v>
      </c>
      <c r="I48" s="22">
        <v>21</v>
      </c>
      <c r="J48" s="20">
        <f t="shared" si="2"/>
        <v>0</v>
      </c>
    </row>
    <row r="49" spans="1:10" hidden="1" x14ac:dyDescent="0.45">
      <c r="A49" s="22">
        <v>22</v>
      </c>
      <c r="B49" s="20">
        <f t="shared" si="0"/>
        <v>0</v>
      </c>
      <c r="E49" s="22">
        <v>22</v>
      </c>
      <c r="F49" s="20">
        <f t="shared" si="1"/>
        <v>0</v>
      </c>
      <c r="I49" s="22">
        <v>22</v>
      </c>
      <c r="J49" s="20">
        <f t="shared" si="2"/>
        <v>0</v>
      </c>
    </row>
    <row r="50" spans="1:10" hidden="1" x14ac:dyDescent="0.45">
      <c r="A50" s="22">
        <v>23</v>
      </c>
      <c r="B50" s="20">
        <f t="shared" si="0"/>
        <v>0</v>
      </c>
      <c r="E50" s="22">
        <v>23</v>
      </c>
      <c r="F50" s="20">
        <f t="shared" si="1"/>
        <v>0</v>
      </c>
      <c r="I50" s="22">
        <v>23</v>
      </c>
      <c r="J50" s="20">
        <f t="shared" si="2"/>
        <v>0</v>
      </c>
    </row>
    <row r="51" spans="1:10" hidden="1" x14ac:dyDescent="0.45">
      <c r="A51" s="22">
        <v>24</v>
      </c>
      <c r="B51" s="20">
        <f t="shared" si="0"/>
        <v>0</v>
      </c>
      <c r="E51" s="22">
        <v>24</v>
      </c>
      <c r="F51" s="20">
        <f t="shared" si="1"/>
        <v>0</v>
      </c>
      <c r="I51" s="22">
        <v>24</v>
      </c>
      <c r="J51" s="20">
        <f t="shared" si="2"/>
        <v>0</v>
      </c>
    </row>
    <row r="52" spans="1:10" hidden="1" x14ac:dyDescent="0.45">
      <c r="A52" s="22">
        <v>25</v>
      </c>
      <c r="B52" s="20">
        <f t="shared" si="0"/>
        <v>0</v>
      </c>
      <c r="E52" s="22">
        <v>25</v>
      </c>
      <c r="F52" s="20">
        <f t="shared" si="1"/>
        <v>0</v>
      </c>
      <c r="I52" s="22">
        <v>25</v>
      </c>
      <c r="J52" s="20">
        <f t="shared" si="2"/>
        <v>0</v>
      </c>
    </row>
    <row r="53" spans="1:10" hidden="1" x14ac:dyDescent="0.45">
      <c r="A53" s="22">
        <v>26</v>
      </c>
      <c r="B53" s="20">
        <f t="shared" si="0"/>
        <v>0</v>
      </c>
      <c r="E53" s="22">
        <v>26</v>
      </c>
      <c r="F53" s="20">
        <f t="shared" si="1"/>
        <v>0</v>
      </c>
      <c r="I53" s="22">
        <v>26</v>
      </c>
      <c r="J53" s="20">
        <f t="shared" si="2"/>
        <v>0</v>
      </c>
    </row>
    <row r="54" spans="1:10" hidden="1" x14ac:dyDescent="0.45">
      <c r="A54" s="22">
        <v>27</v>
      </c>
      <c r="B54" s="20">
        <f t="shared" si="0"/>
        <v>0</v>
      </c>
      <c r="E54" s="22">
        <v>27</v>
      </c>
      <c r="F54" s="20">
        <f t="shared" si="1"/>
        <v>0</v>
      </c>
      <c r="I54" s="22">
        <v>27</v>
      </c>
      <c r="J54" s="20">
        <f t="shared" si="2"/>
        <v>0</v>
      </c>
    </row>
    <row r="55" spans="1:10" hidden="1" x14ac:dyDescent="0.45">
      <c r="A55" s="22">
        <v>28</v>
      </c>
      <c r="B55" s="20">
        <f t="shared" si="0"/>
        <v>0</v>
      </c>
      <c r="E55" s="22">
        <v>28</v>
      </c>
      <c r="F55" s="20">
        <f t="shared" si="1"/>
        <v>0</v>
      </c>
      <c r="I55" s="22">
        <v>28</v>
      </c>
      <c r="J55" s="20">
        <f t="shared" si="2"/>
        <v>0</v>
      </c>
    </row>
    <row r="56" spans="1:10" hidden="1" x14ac:dyDescent="0.45">
      <c r="A56" s="22"/>
      <c r="E56" s="22"/>
      <c r="I56" s="22"/>
    </row>
    <row r="57" spans="1:10" hidden="1" x14ac:dyDescent="0.45">
      <c r="A57" s="22"/>
      <c r="E57" s="22"/>
      <c r="I57" s="22"/>
    </row>
    <row r="58" spans="1:10" hidden="1" x14ac:dyDescent="0.45">
      <c r="A58" s="22"/>
      <c r="E58" s="22"/>
      <c r="I58" s="22"/>
    </row>
    <row r="59" spans="1:10" hidden="1" x14ac:dyDescent="0.45">
      <c r="A59" s="22">
        <v>32</v>
      </c>
      <c r="B59" s="20">
        <f>SUMIF(A$3:A$26,"月末",B$3:B$26)</f>
        <v>0</v>
      </c>
      <c r="E59" s="22">
        <v>32</v>
      </c>
      <c r="F59" s="20">
        <f>SUMIF(E$3:E$26,"月末",F$3:F$26)</f>
        <v>0</v>
      </c>
      <c r="I59" s="22">
        <v>32</v>
      </c>
      <c r="J59" s="20">
        <f>SUMIF(I$3:I$26,"月末",J$3:J$26)</f>
        <v>0</v>
      </c>
    </row>
  </sheetData>
  <phoneticPr fontId="2"/>
  <pageMargins left="0.70866141732283472" right="0.70866141732283472" top="0.74803149606299213" bottom="0.74803149606299213" header="0.31496062992125984" footer="0.31496062992125984"/>
  <pageSetup paperSize="9" scale="4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リスト!$A$1:$A$29</xm:f>
          </x14:formula1>
          <xm:sqref>A3:A26 E3:E26 I3:I26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3"/>
  <sheetViews>
    <sheetView zoomScaleNormal="100" workbookViewId="0"/>
  </sheetViews>
  <sheetFormatPr defaultRowHeight="13.5" x14ac:dyDescent="0.15"/>
  <cols>
    <col min="1" max="1" width="2.5" customWidth="1"/>
    <col min="2" max="2" width="3.5" customWidth="1"/>
    <col min="3" max="3" width="2.875" customWidth="1"/>
    <col min="4" max="4" width="17.25" customWidth="1"/>
    <col min="5" max="10" width="10.625" customWidth="1"/>
  </cols>
  <sheetData>
    <row r="1" spans="1:15" x14ac:dyDescent="0.15">
      <c r="A1" s="2"/>
      <c r="B1" s="2"/>
      <c r="C1" s="2"/>
      <c r="D1" s="2"/>
      <c r="E1" s="72" t="s">
        <v>32</v>
      </c>
      <c r="F1" s="72"/>
      <c r="G1" s="72"/>
      <c r="H1" s="72"/>
      <c r="I1" s="35"/>
      <c r="J1" s="35"/>
    </row>
    <row r="2" spans="1:15" x14ac:dyDescent="0.15">
      <c r="A2" s="2"/>
      <c r="E2" s="72"/>
      <c r="F2" s="72"/>
      <c r="G2" s="72"/>
      <c r="H2" s="72"/>
    </row>
    <row r="3" spans="1:15" ht="20.25" customHeight="1" x14ac:dyDescent="0.15">
      <c r="A3" s="2"/>
    </row>
    <row r="4" spans="1:15" ht="15.75" customHeight="1" x14ac:dyDescent="0.15">
      <c r="A4" s="2"/>
      <c r="B4" s="70" t="s">
        <v>30</v>
      </c>
      <c r="C4" s="71"/>
      <c r="D4" s="71"/>
      <c r="E4" s="6"/>
      <c r="F4" s="6"/>
      <c r="G4" s="6"/>
      <c r="H4" s="16"/>
      <c r="I4" s="36"/>
      <c r="J4" s="36"/>
    </row>
    <row r="5" spans="1:15" ht="24.75" customHeight="1" x14ac:dyDescent="0.15">
      <c r="A5" s="2"/>
      <c r="B5" s="73"/>
      <c r="C5" s="74"/>
      <c r="D5" s="74"/>
      <c r="E5" s="15"/>
      <c r="F5" s="82">
        <v>46113</v>
      </c>
      <c r="G5" s="82"/>
      <c r="H5" s="82"/>
      <c r="I5" s="7"/>
      <c r="J5" s="8"/>
      <c r="L5" s="67"/>
      <c r="M5" s="67"/>
      <c r="N5" s="67"/>
      <c r="O5" s="67"/>
    </row>
    <row r="6" spans="1:15" ht="21.75" customHeight="1" x14ac:dyDescent="0.15">
      <c r="A6" s="2"/>
      <c r="B6" s="2"/>
      <c r="C6" s="2"/>
      <c r="D6" s="2"/>
      <c r="E6" s="2"/>
      <c r="F6" s="3"/>
      <c r="G6" s="2"/>
      <c r="H6" s="2"/>
      <c r="I6" s="48" t="s">
        <v>34</v>
      </c>
      <c r="J6" s="48"/>
    </row>
    <row r="7" spans="1:15" ht="23.1" customHeight="1" x14ac:dyDescent="0.15">
      <c r="A7" s="2"/>
      <c r="B7" s="49" t="s">
        <v>27</v>
      </c>
      <c r="C7" s="50"/>
      <c r="D7" s="51"/>
      <c r="E7" s="10" t="s">
        <v>19</v>
      </c>
      <c r="F7" s="37" t="s">
        <v>28</v>
      </c>
      <c r="G7" s="38"/>
      <c r="H7" s="38"/>
      <c r="I7" s="38"/>
      <c r="J7" s="75"/>
    </row>
    <row r="8" spans="1:15" ht="23.1" hidden="1" customHeight="1" x14ac:dyDescent="0.15">
      <c r="A8" s="2"/>
      <c r="B8" s="79"/>
      <c r="C8" s="80"/>
      <c r="D8" s="81"/>
      <c r="E8" s="10">
        <f>YEAR(E10)</f>
        <v>2026</v>
      </c>
      <c r="F8" s="10">
        <f t="shared" ref="F8:J8" si="0">YEAR(F10)</f>
        <v>2026</v>
      </c>
      <c r="G8" s="10">
        <f t="shared" si="0"/>
        <v>2026</v>
      </c>
      <c r="H8" s="10">
        <f t="shared" si="0"/>
        <v>2026</v>
      </c>
      <c r="I8" s="10">
        <f t="shared" si="0"/>
        <v>2026</v>
      </c>
      <c r="J8" s="10">
        <f t="shared" si="0"/>
        <v>2026</v>
      </c>
    </row>
    <row r="9" spans="1:15" ht="23.1" hidden="1" customHeight="1" x14ac:dyDescent="0.15">
      <c r="A9" s="2"/>
      <c r="B9" s="79"/>
      <c r="C9" s="80"/>
      <c r="D9" s="81"/>
      <c r="E9" s="10">
        <f>MONTH(E10)</f>
        <v>3</v>
      </c>
      <c r="F9" s="10">
        <f t="shared" ref="F9:J9" si="1">MONTH(F10)</f>
        <v>4</v>
      </c>
      <c r="G9" s="10">
        <f t="shared" si="1"/>
        <v>5</v>
      </c>
      <c r="H9" s="10">
        <f t="shared" si="1"/>
        <v>6</v>
      </c>
      <c r="I9" s="10">
        <f t="shared" si="1"/>
        <v>7</v>
      </c>
      <c r="J9" s="10">
        <f t="shared" si="1"/>
        <v>8</v>
      </c>
    </row>
    <row r="10" spans="1:15" ht="23.1" customHeight="1" x14ac:dyDescent="0.15">
      <c r="A10" s="2"/>
      <c r="B10" s="52"/>
      <c r="C10" s="53"/>
      <c r="D10" s="54"/>
      <c r="E10" s="31">
        <f>EOMONTH(F5,-1)</f>
        <v>46112</v>
      </c>
      <c r="F10" s="31">
        <f>EOMONTH(F5,0)</f>
        <v>46142</v>
      </c>
      <c r="G10" s="31">
        <f>EOMONTH(F10,1)</f>
        <v>46173</v>
      </c>
      <c r="H10" s="31">
        <f t="shared" ref="H10:J10" si="2">EOMONTH(G10,1)</f>
        <v>46203</v>
      </c>
      <c r="I10" s="31">
        <f t="shared" si="2"/>
        <v>46234</v>
      </c>
      <c r="J10" s="31">
        <f t="shared" si="2"/>
        <v>46265</v>
      </c>
      <c r="K10" s="9"/>
    </row>
    <row r="11" spans="1:15" ht="23.1" customHeight="1" x14ac:dyDescent="0.15">
      <c r="A11" s="2"/>
      <c r="B11" s="55" t="s">
        <v>0</v>
      </c>
      <c r="C11" s="56"/>
      <c r="D11" s="57"/>
      <c r="E11" s="13">
        <f>ROUNDDOWN(VLOOKUP(DATE(YEAR(E10),E9,1),日次!B:H,7,FALSE)/1000000,0)</f>
        <v>0</v>
      </c>
      <c r="F11" s="14">
        <f>E36</f>
        <v>0</v>
      </c>
      <c r="G11" s="14">
        <f>F36</f>
        <v>0</v>
      </c>
      <c r="H11" s="14">
        <f>G36</f>
        <v>0</v>
      </c>
      <c r="I11" s="14">
        <f>H36</f>
        <v>0</v>
      </c>
      <c r="J11" s="14">
        <f>I36</f>
        <v>0</v>
      </c>
      <c r="K11" s="4"/>
    </row>
    <row r="12" spans="1:15" ht="23.1" customHeight="1" x14ac:dyDescent="0.15">
      <c r="A12" s="2"/>
      <c r="B12" s="61" t="s">
        <v>1</v>
      </c>
      <c r="C12" s="55" t="s">
        <v>2</v>
      </c>
      <c r="D12" s="57"/>
      <c r="E12" s="13">
        <f>ROUND(SUMIFS(日次!$I:$I,日次!$D:$D,'月次（日次集計）'!E$8,日次!E:E,'月次（日次集計）'!E$9)/1000000,0)</f>
        <v>0</v>
      </c>
      <c r="F12" s="13">
        <f>ROUND(SUMIFS(日次!$I:$I,日次!$D:$D,'月次（日次集計）'!F$8,日次!F:F,'月次（日次集計）'!F$9)/1000000,0)</f>
        <v>0</v>
      </c>
      <c r="G12" s="13">
        <f>ROUND(SUMIFS(日次!$I:$I,日次!$D:$D,'月次（日次集計）'!G$8,日次!G:G,'月次（日次集計）'!G$9)/1000000,0)</f>
        <v>0</v>
      </c>
      <c r="H12" s="13">
        <f>ROUND(SUMIFS(日次!$I:$I,日次!$D:$D,'月次（日次集計）'!H$8,日次!H:H,'月次（日次集計）'!H$9)/1000000,0)</f>
        <v>0</v>
      </c>
      <c r="I12" s="13">
        <f>ROUND(SUMIFS(日次!$I:$I,日次!$D:$D,'月次（日次集計）'!I$8,日次!I:I,'月次（日次集計）'!I$9)/1000000,0)</f>
        <v>0</v>
      </c>
      <c r="J12" s="13">
        <f>ROUND(SUMIFS(日次!$I:$I,日次!$D:$D,'月次（日次集計）'!J$8,日次!J:J,'月次（日次集計）'!J$9)/1000000,0)</f>
        <v>0</v>
      </c>
      <c r="K12" s="4"/>
    </row>
    <row r="13" spans="1:15" ht="23.1" customHeight="1" x14ac:dyDescent="0.15">
      <c r="A13" s="2"/>
      <c r="B13" s="61"/>
      <c r="C13" s="55" t="s">
        <v>31</v>
      </c>
      <c r="D13" s="57"/>
      <c r="E13" s="13">
        <f>ROUND(SUMIFS(日次!$J:$J,日次!$D:$D,'月次（日次集計）'!E$8,日次!$E:$E,'月次（日次集計）'!E$9)/1000000,0)</f>
        <v>0</v>
      </c>
      <c r="F13" s="13">
        <f>ROUND(SUMIFS(日次!$J:$J,日次!$D:$D,'月次（日次集計）'!F$8,日次!$E:$E,'月次（日次集計）'!F$9)/1000000,0)</f>
        <v>0</v>
      </c>
      <c r="G13" s="13">
        <f>ROUND(SUMIFS(日次!$J:$J,日次!$D:$D,'月次（日次集計）'!G$8,日次!$E:$E,'月次（日次集計）'!G$9)/1000000,0)</f>
        <v>0</v>
      </c>
      <c r="H13" s="13">
        <f>ROUND(SUMIFS(日次!$J:$J,日次!$D:$D,'月次（日次集計）'!H$8,日次!$E:$E,'月次（日次集計）'!H$9)/1000000,0)</f>
        <v>0</v>
      </c>
      <c r="I13" s="13">
        <f>ROUND(SUMIFS(日次!$J:$J,日次!$D:$D,'月次（日次集計）'!I$8,日次!$E:$E,'月次（日次集計）'!I$9)/1000000,0)</f>
        <v>0</v>
      </c>
      <c r="J13" s="13">
        <f>ROUND(SUMIFS(日次!$J:$J,日次!$D:$D,'月次（日次集計）'!J$8,日次!$E:$E,'月次（日次集計）'!J$9)/1000000,0)</f>
        <v>0</v>
      </c>
    </row>
    <row r="14" spans="1:15" ht="23.1" customHeight="1" x14ac:dyDescent="0.15">
      <c r="A14" s="2"/>
      <c r="B14" s="61"/>
      <c r="C14" s="55" t="s">
        <v>3</v>
      </c>
      <c r="D14" s="57"/>
      <c r="E14" s="13">
        <f>ROUND(SUMIFS(日次!$K:$K,日次!$D:$D,'月次（日次集計）'!E$8,日次!$E:$E,'月次（日次集計）'!E$9)/1000000,0)</f>
        <v>0</v>
      </c>
      <c r="F14" s="13">
        <f>ROUND(SUMIFS(日次!$K:$K,日次!$D:$D,'月次（日次集計）'!F$8,日次!$E:$E,'月次（日次集計）'!F$9)/1000000,0)</f>
        <v>0</v>
      </c>
      <c r="G14" s="13">
        <f>ROUND(SUMIFS(日次!$K:$K,日次!$D:$D,'月次（日次集計）'!G$8,日次!$E:$E,'月次（日次集計）'!G$9)/1000000,0)</f>
        <v>0</v>
      </c>
      <c r="H14" s="13">
        <f>ROUND(SUMIFS(日次!$K:$K,日次!$D:$D,'月次（日次集計）'!H$8,日次!$E:$E,'月次（日次集計）'!H$9)/1000000,0)</f>
        <v>0</v>
      </c>
      <c r="I14" s="13">
        <f>ROUND(SUMIFS(日次!$K:$K,日次!$D:$D,'月次（日次集計）'!I$8,日次!$E:$E,'月次（日次集計）'!I$9)/1000000,0)</f>
        <v>0</v>
      </c>
      <c r="J14" s="13">
        <f>ROUND(SUMIFS(日次!$K:$K,日次!$D:$D,'月次（日次集計）'!J$8,日次!$E:$E,'月次（日次集計）'!J$9)/1000000,0)</f>
        <v>0</v>
      </c>
      <c r="K14" s="11"/>
    </row>
    <row r="15" spans="1:15" ht="23.1" customHeight="1" x14ac:dyDescent="0.15">
      <c r="A15" s="2"/>
      <c r="B15" s="61"/>
      <c r="C15" s="55" t="s">
        <v>4</v>
      </c>
      <c r="D15" s="57"/>
      <c r="E15" s="13">
        <f>ROUND(SUMIFS(日次!$L:$L,日次!$D:$D,'月次（日次集計）'!E$8,日次!$E:$E,'月次（日次集計）'!E$9)/1000000+SUMIFS(日次!$N:$N,日次!$D:$D,'月次（日次集計）'!E$8,日次!$E:$E,'月次（日次集計）'!E$9)/1000000,0)</f>
        <v>0</v>
      </c>
      <c r="F15" s="13">
        <f>ROUND(SUMIFS(日次!$L:$L,日次!$D:$D,'月次（日次集計）'!F$8,日次!$E:$E,'月次（日次集計）'!F$9)/1000000+SUMIFS(日次!$N:$N,日次!$D:$D,'月次（日次集計）'!F$8,日次!$E:$E,'月次（日次集計）'!F$9)/1000000,0)</f>
        <v>0</v>
      </c>
      <c r="G15" s="13">
        <f>ROUND(SUMIFS(日次!$L:$L,日次!$D:$D,'月次（日次集計）'!G$8,日次!$E:$E,'月次（日次集計）'!G$9)/1000000+SUMIFS(日次!$N:$N,日次!$D:$D,'月次（日次集計）'!G$8,日次!$E:$E,'月次（日次集計）'!G$9)/1000000,0)</f>
        <v>0</v>
      </c>
      <c r="H15" s="13">
        <f>ROUND(SUMIFS(日次!$L:$L,日次!$D:$D,'月次（日次集計）'!H$8,日次!$E:$E,'月次（日次集計）'!H$9)/1000000+SUMIFS(日次!$N:$N,日次!$D:$D,'月次（日次集計）'!H$8,日次!$E:$E,'月次（日次集計）'!H$9)/1000000,0)</f>
        <v>0</v>
      </c>
      <c r="I15" s="13">
        <f>ROUND(SUMIFS(日次!$L:$L,日次!$D:$D,'月次（日次集計）'!I$8,日次!$E:$E,'月次（日次集計）'!I$9)/1000000+SUMIFS(日次!$N:$N,日次!$D:$D,'月次（日次集計）'!I$8,日次!$E:$E,'月次（日次集計）'!I$9)/1000000,0)</f>
        <v>0</v>
      </c>
      <c r="J15" s="13">
        <f>ROUND(SUMIFS(日次!$L:$L,日次!$D:$D,'月次（日次集計）'!J$8,日次!$E:$E,'月次（日次集計）'!J$9)/1000000+SUMIFS(日次!$N:$N,日次!$D:$D,'月次（日次集計）'!J$8,日次!$E:$E,'月次（日次集計）'!J$9)/1000000,0)</f>
        <v>0</v>
      </c>
      <c r="K15" s="11"/>
    </row>
    <row r="16" spans="1:15" ht="23.1" customHeight="1" x14ac:dyDescent="0.15">
      <c r="A16" s="2"/>
      <c r="B16" s="61"/>
      <c r="C16" s="55" t="s">
        <v>5</v>
      </c>
      <c r="D16" s="57"/>
      <c r="E16" s="13">
        <f>ROUND(SUMIFS(日次!$M:$M,日次!$D:$D,'月次（日次集計）'!E$8,日次!$E:$E,'月次（日次集計）'!E$9)/1000000,0)</f>
        <v>0</v>
      </c>
      <c r="F16" s="13">
        <f>ROUND(SUMIFS(日次!$M:$M,日次!$D:$D,'月次（日次集計）'!F$8,日次!$E:$E,'月次（日次集計）'!F$9)/1000000,0)</f>
        <v>0</v>
      </c>
      <c r="G16" s="13">
        <f>ROUND(SUMIFS(日次!$M:$M,日次!$D:$D,'月次（日次集計）'!G$8,日次!$E:$E,'月次（日次集計）'!G$9)/1000000,0)</f>
        <v>0</v>
      </c>
      <c r="H16" s="13">
        <f>ROUND(SUMIFS(日次!$M:$M,日次!$D:$D,'月次（日次集計）'!H$8,日次!$E:$E,'月次（日次集計）'!H$9)/1000000,0)</f>
        <v>0</v>
      </c>
      <c r="I16" s="13">
        <f>ROUND(SUMIFS(日次!$M:$M,日次!$D:$D,'月次（日次集計）'!I$8,日次!$E:$E,'月次（日次集計）'!I$9)/1000000,0)</f>
        <v>0</v>
      </c>
      <c r="J16" s="13">
        <f>ROUND(SUMIFS(日次!$M:$M,日次!$D:$D,'月次（日次集計）'!J$8,日次!$E:$E,'月次（日次集計）'!J$9)/1000000,0)</f>
        <v>0</v>
      </c>
      <c r="K16" s="11"/>
    </row>
    <row r="17" spans="1:13" ht="23.1" customHeight="1" x14ac:dyDescent="0.15">
      <c r="A17" s="2"/>
      <c r="B17" s="61"/>
      <c r="C17" s="55" t="s">
        <v>6</v>
      </c>
      <c r="D17" s="57"/>
      <c r="E17" s="14">
        <f t="shared" ref="E17:J17" si="3">E12+E13+E14+E15</f>
        <v>0</v>
      </c>
      <c r="F17" s="14">
        <f t="shared" si="3"/>
        <v>0</v>
      </c>
      <c r="G17" s="14">
        <f t="shared" si="3"/>
        <v>0</v>
      </c>
      <c r="H17" s="14">
        <f t="shared" si="3"/>
        <v>0</v>
      </c>
      <c r="I17" s="14">
        <f t="shared" si="3"/>
        <v>0</v>
      </c>
      <c r="J17" s="14">
        <f t="shared" si="3"/>
        <v>0</v>
      </c>
      <c r="K17" s="11"/>
    </row>
    <row r="18" spans="1:13" ht="23.1" customHeight="1" x14ac:dyDescent="0.15">
      <c r="A18" s="2"/>
      <c r="B18" s="65" t="s">
        <v>15</v>
      </c>
      <c r="C18" s="55" t="s">
        <v>7</v>
      </c>
      <c r="D18" s="57"/>
      <c r="E18" s="13">
        <f>ROUND(SUMIFS(日次!$P:$P,日次!$D:$D,'月次（日次集計）'!E$8,日次!$E:$E,'月次（日次集計）'!E$9)/1000000,0)</f>
        <v>0</v>
      </c>
      <c r="F18" s="13">
        <f>ROUND(SUMIFS(日次!$P:$P,日次!$D:$D,'月次（日次集計）'!F$8,日次!$E:$E,'月次（日次集計）'!F$9)/1000000,0)</f>
        <v>0</v>
      </c>
      <c r="G18" s="13">
        <f>ROUND(SUMIFS(日次!$P:$P,日次!$D:$D,'月次（日次集計）'!G$8,日次!$E:$E,'月次（日次集計）'!G$9)/1000000,0)</f>
        <v>0</v>
      </c>
      <c r="H18" s="13">
        <f>ROUND(SUMIFS(日次!$P:$P,日次!$D:$D,'月次（日次集計）'!H$8,日次!$E:$E,'月次（日次集計）'!H$9)/1000000,0)</f>
        <v>0</v>
      </c>
      <c r="I18" s="13">
        <f>ROUND(SUMIFS(日次!$P:$P,日次!$D:$D,'月次（日次集計）'!I$8,日次!$E:$E,'月次（日次集計）'!I$9)/1000000,0)</f>
        <v>0</v>
      </c>
      <c r="J18" s="13">
        <f>ROUND(SUMIFS(日次!$P:$P,日次!$D:$D,'月次（日次集計）'!J$8,日次!$E:$E,'月次（日次集計）'!J$9)/1000000,0)</f>
        <v>0</v>
      </c>
      <c r="K18" s="11"/>
      <c r="L18" s="4"/>
      <c r="M18" s="5"/>
    </row>
    <row r="19" spans="1:13" ht="23.1" customHeight="1" x14ac:dyDescent="0.15">
      <c r="A19" s="2"/>
      <c r="B19" s="66"/>
      <c r="C19" s="55" t="s">
        <v>8</v>
      </c>
      <c r="D19" s="57"/>
      <c r="E19" s="13">
        <f>ROUND(SUMIFS(日次!$Q:$Q,日次!$D:$D,'月次（日次集計）'!E$8,日次!$E:$E,'月次（日次集計）'!E$9)/1000000,0)</f>
        <v>0</v>
      </c>
      <c r="F19" s="13">
        <f>ROUND(SUMIFS(日次!$Q:$Q,日次!$D:$D,'月次（日次集計）'!F$8,日次!$E:$E,'月次（日次集計）'!F$9)/1000000,0)</f>
        <v>0</v>
      </c>
      <c r="G19" s="13">
        <f>ROUND(SUMIFS(日次!$Q:$Q,日次!$D:$D,'月次（日次集計）'!G$8,日次!$E:$E,'月次（日次集計）'!G$9)/1000000,0)</f>
        <v>0</v>
      </c>
      <c r="H19" s="13">
        <f>ROUND(SUMIFS(日次!$Q:$Q,日次!$D:$D,'月次（日次集計）'!H$8,日次!$E:$E,'月次（日次集計）'!H$9)/1000000,0)</f>
        <v>0</v>
      </c>
      <c r="I19" s="13">
        <f>ROUND(SUMIFS(日次!$Q:$Q,日次!$D:$D,'月次（日次集計）'!I$8,日次!$E:$E,'月次（日次集計）'!I$9)/1000000,0)</f>
        <v>0</v>
      </c>
      <c r="J19" s="13">
        <f>ROUND(SUMIFS(日次!$Q:$Q,日次!$D:$D,'月次（日次集計）'!J$8,日次!$E:$E,'月次（日次集計）'!J$9)/1000000,0)</f>
        <v>0</v>
      </c>
      <c r="K19" s="11"/>
    </row>
    <row r="20" spans="1:13" ht="23.1" customHeight="1" x14ac:dyDescent="0.15">
      <c r="A20" s="2"/>
      <c r="B20" s="66"/>
      <c r="C20" s="55" t="s">
        <v>9</v>
      </c>
      <c r="D20" s="57"/>
      <c r="E20" s="13">
        <f>ROUND(SUMIFS(日次!$R:$R,日次!$D:$D,'月次（日次集計）'!E$8,日次!$E:$E,'月次（日次集計）'!E$9)/1000000,0)</f>
        <v>0</v>
      </c>
      <c r="F20" s="13">
        <f>ROUND(SUMIFS(日次!$R:$R,日次!$D:$D,'月次（日次集計）'!F$8,日次!$E:$E,'月次（日次集計）'!F$9)/1000000,0)</f>
        <v>0</v>
      </c>
      <c r="G20" s="13">
        <f>ROUND(SUMIFS(日次!$R:$R,日次!$D:$D,'月次（日次集計）'!G$8,日次!$E:$E,'月次（日次集計）'!G$9)/1000000,0)</f>
        <v>0</v>
      </c>
      <c r="H20" s="13">
        <f>ROUND(SUMIFS(日次!$R:$R,日次!$D:$D,'月次（日次集計）'!H$8,日次!$E:$E,'月次（日次集計）'!H$9)/1000000,0)</f>
        <v>0</v>
      </c>
      <c r="I20" s="13">
        <f>ROUND(SUMIFS(日次!$R:$R,日次!$D:$D,'月次（日次集計）'!I$8,日次!$E:$E,'月次（日次集計）'!I$9)/1000000,0)</f>
        <v>0</v>
      </c>
      <c r="J20" s="13">
        <f>ROUND(SUMIFS(日次!$R:$R,日次!$D:$D,'月次（日次集計）'!J$8,日次!$E:$E,'月次（日次集計）'!J$9)/1000000,0)</f>
        <v>0</v>
      </c>
      <c r="K20" s="11"/>
    </row>
    <row r="21" spans="1:13" ht="23.1" customHeight="1" x14ac:dyDescent="0.15">
      <c r="A21" s="2"/>
      <c r="B21" s="66"/>
      <c r="C21" s="55" t="s">
        <v>10</v>
      </c>
      <c r="D21" s="57"/>
      <c r="E21" s="13">
        <f>ROUND(SUMIFS(日次!$S:$S,日次!$D:$D,'月次（日次集計）'!E8,日次!$E:$E,'月次（日次集計）'!E9)/1000000,0)</f>
        <v>0</v>
      </c>
      <c r="F21" s="13">
        <f>ROUND(SUMIFS(日次!$S:$S,日次!$D:$D,'月次（日次集計）'!F8,日次!$E:$E,'月次（日次集計）'!F9)/1000000,0)</f>
        <v>0</v>
      </c>
      <c r="G21" s="13">
        <f>ROUND(SUMIFS(日次!$S:$S,日次!$D:$D,'月次（日次集計）'!G8,日次!$E:$E,'月次（日次集計）'!G9)/1000000,0)</f>
        <v>0</v>
      </c>
      <c r="H21" s="13">
        <f>ROUND(SUMIFS(日次!$S:$S,日次!$D:$D,'月次（日次集計）'!H8,日次!$E:$E,'月次（日次集計）'!H9)/1000000,0)</f>
        <v>0</v>
      </c>
      <c r="I21" s="13">
        <f>ROUND(SUMIFS(日次!$S:$S,日次!$D:$D,'月次（日次集計）'!I8,日次!$E:$E,'月次（日次集計）'!I9)/1000000,0)</f>
        <v>0</v>
      </c>
      <c r="J21" s="13">
        <f>ROUND(SUMIFS(日次!$S:$S,日次!$D:$D,'月次（日次集計）'!J8,日次!$E:$E,'月次（日次集計）'!J9)/1000000,0)</f>
        <v>0</v>
      </c>
      <c r="K21" s="12"/>
    </row>
    <row r="22" spans="1:13" ht="23.1" customHeight="1" x14ac:dyDescent="0.15">
      <c r="A22" s="2"/>
      <c r="B22" s="66"/>
      <c r="C22" s="55" t="s">
        <v>11</v>
      </c>
      <c r="D22" s="57"/>
      <c r="E22" s="13">
        <f>ROUND(SUMIFS(日次!$T:$T,日次!$D:$D,'月次（日次集計）'!E8,日次!$E:$E,'月次（日次集計）'!E9)/1000000,0)</f>
        <v>0</v>
      </c>
      <c r="F22" s="13">
        <f>ROUND(SUMIFS(日次!$T:$T,日次!$D:$D,'月次（日次集計）'!F8,日次!$E:$E,'月次（日次集計）'!F9)/1000000,0)</f>
        <v>0</v>
      </c>
      <c r="G22" s="13">
        <f>ROUND(SUMIFS(日次!$T:$T,日次!$D:$D,'月次（日次集計）'!G8,日次!$E:$E,'月次（日次集計）'!G9)/1000000,0)</f>
        <v>0</v>
      </c>
      <c r="H22" s="13">
        <f>ROUND(SUMIFS(日次!$T:$T,日次!$D:$D,'月次（日次集計）'!H8,日次!$E:$E,'月次（日次集計）'!H9)/1000000,0)</f>
        <v>0</v>
      </c>
      <c r="I22" s="13">
        <f>ROUND(SUMIFS(日次!$T:$T,日次!$D:$D,'月次（日次集計）'!I8,日次!$E:$E,'月次（日次集計）'!I9)/1000000,0)</f>
        <v>0</v>
      </c>
      <c r="J22" s="13">
        <f>ROUND(SUMIFS(日次!$T:$T,日次!$D:$D,'月次（日次集計）'!J8,日次!$E:$E,'月次（日次集計）'!J9)/1000000,0)</f>
        <v>0</v>
      </c>
      <c r="K22" s="4"/>
    </row>
    <row r="23" spans="1:13" ht="23.1" customHeight="1" x14ac:dyDescent="0.15">
      <c r="A23" s="2"/>
      <c r="B23" s="66"/>
      <c r="C23" s="55" t="s">
        <v>12</v>
      </c>
      <c r="D23" s="57"/>
      <c r="E23" s="13">
        <f>ROUND(SUMIFS(日次!$U:$U,日次!$D:$D,'月次（日次集計）'!E8,日次!$E:$E,'月次（日次集計）'!E9)/1000000,0)</f>
        <v>0</v>
      </c>
      <c r="F23" s="13">
        <f>ROUND(SUMIFS(日次!$U:$U,日次!$D:$D,'月次（日次集計）'!F8,日次!$E:$E,'月次（日次集計）'!F9)/1000000,0)</f>
        <v>0</v>
      </c>
      <c r="G23" s="13">
        <f>ROUND(SUMIFS(日次!$U:$U,日次!$D:$D,'月次（日次集計）'!G8,日次!$E:$E,'月次（日次集計）'!G9)/1000000,0)</f>
        <v>0</v>
      </c>
      <c r="H23" s="13">
        <f>ROUND(SUMIFS(日次!$U:$U,日次!$D:$D,'月次（日次集計）'!H8,日次!$E:$E,'月次（日次集計）'!H9)/1000000,0)</f>
        <v>0</v>
      </c>
      <c r="I23" s="13">
        <f>ROUND(SUMIFS(日次!$U:$U,日次!$D:$D,'月次（日次集計）'!I8,日次!$E:$E,'月次（日次集計）'!I9)/1000000,0)</f>
        <v>0</v>
      </c>
      <c r="J23" s="13">
        <f>ROUND(SUMIFS(日次!$U:$U,日次!$D:$D,'月次（日次集計）'!J8,日次!$E:$E,'月次（日次集計）'!J9)/1000000,0)</f>
        <v>0</v>
      </c>
    </row>
    <row r="24" spans="1:13" ht="23.1" customHeight="1" x14ac:dyDescent="0.15">
      <c r="A24" s="2"/>
      <c r="B24" s="66"/>
      <c r="C24" s="55" t="s">
        <v>13</v>
      </c>
      <c r="D24" s="57"/>
      <c r="E24" s="13">
        <f>ROUND(SUMIFS(日次!$V:$V,日次!$D:$D,'月次（日次集計）'!E8,日次!$E:$E,'月次（日次集計）'!E9)/1000000,0)</f>
        <v>0</v>
      </c>
      <c r="F24" s="13">
        <f>ROUND(SUMIFS(日次!$V:$V,日次!$D:$D,'月次（日次集計）'!F8,日次!$E:$E,'月次（日次集計）'!F9)/1000000,0)</f>
        <v>0</v>
      </c>
      <c r="G24" s="13">
        <f>ROUND(SUMIFS(日次!$V:$V,日次!$D:$D,'月次（日次集計）'!G8,日次!$E:$E,'月次（日次集計）'!G9)/1000000,0)</f>
        <v>0</v>
      </c>
      <c r="H24" s="13">
        <f>ROUND(SUMIFS(日次!$V:$V,日次!$D:$D,'月次（日次集計）'!H8,日次!$E:$E,'月次（日次集計）'!H9)/1000000,0)</f>
        <v>0</v>
      </c>
      <c r="I24" s="13">
        <f>ROUND(SUMIFS(日次!$V:$V,日次!$D:$D,'月次（日次集計）'!I8,日次!$E:$E,'月次（日次集計）'!I9)/1000000,0)</f>
        <v>0</v>
      </c>
      <c r="J24" s="13">
        <f>ROUND(SUMIFS(日次!$V:$V,日次!$D:$D,'月次（日次集計）'!J8,日次!$E:$E,'月次（日次集計）'!J9)/1000000,0)</f>
        <v>0</v>
      </c>
      <c r="K24" s="4"/>
    </row>
    <row r="25" spans="1:13" ht="23.1" customHeight="1" x14ac:dyDescent="0.15">
      <c r="A25" s="2"/>
      <c r="B25" s="66"/>
      <c r="C25" s="55" t="s">
        <v>14</v>
      </c>
      <c r="D25" s="57"/>
      <c r="E25" s="13">
        <f>ROUND(SUMIFS(日次!$W:$W,日次!$D:$D,'月次（日次集計）'!E8,日次!$E:$E,'月次（日次集計）'!E9)/1000000+SUMIFS(日次!$Y:$Y,日次!$D:$D,'月次（日次集計）'!E8,日次!$E:$E,'月次（日次集計）'!E9)/1000000,0)</f>
        <v>0</v>
      </c>
      <c r="F25" s="13">
        <f>ROUND(SUMIFS(日次!$W:$W,日次!$D:$D,'月次（日次集計）'!F8,日次!$E:$E,'月次（日次集計）'!F9)/1000000+SUMIFS(日次!$Y:$Y,日次!$D:$D,'月次（日次集計）'!F8,日次!$E:$E,'月次（日次集計）'!F9)/1000000,0)</f>
        <v>0</v>
      </c>
      <c r="G25" s="13">
        <f>ROUND(SUMIFS(日次!$W:$W,日次!$D:$D,'月次（日次集計）'!G8,日次!$E:$E,'月次（日次集計）'!G9)/1000000+SUMIFS(日次!$Y:$Y,日次!$D:$D,'月次（日次集計）'!G8,日次!$E:$E,'月次（日次集計）'!G9)/1000000,0)</f>
        <v>0</v>
      </c>
      <c r="H25" s="13">
        <f>ROUND(SUMIFS(日次!$W:$W,日次!$D:$D,'月次（日次集計）'!H8,日次!$E:$E,'月次（日次集計）'!H9)/1000000+SUMIFS(日次!$Y:$Y,日次!$D:$D,'月次（日次集計）'!H8,日次!$E:$E,'月次（日次集計）'!H9)/1000000,0)</f>
        <v>0</v>
      </c>
      <c r="I25" s="13">
        <f>ROUND(SUMIFS(日次!$W:$W,日次!$D:$D,'月次（日次集計）'!I8,日次!$E:$E,'月次（日次集計）'!I9)/1000000+SUMIFS(日次!$Y:$Y,日次!$D:$D,'月次（日次集計）'!I8,日次!$E:$E,'月次（日次集計）'!I9)/1000000,0)</f>
        <v>0</v>
      </c>
      <c r="J25" s="13">
        <f>ROUND(SUMIFS(日次!$W:$W,日次!$D:$D,'月次（日次集計）'!J8,日次!$E:$E,'月次（日次集計）'!J9)/1000000+SUMIFS(日次!$Y:$Y,日次!$D:$D,'月次（日次集計）'!J8,日次!$E:$E,'月次（日次集計）'!J9)/1000000,0)</f>
        <v>0</v>
      </c>
    </row>
    <row r="26" spans="1:13" ht="23.1" customHeight="1" x14ac:dyDescent="0.15">
      <c r="A26" s="2"/>
      <c r="B26" s="66"/>
      <c r="C26" s="55" t="s">
        <v>16</v>
      </c>
      <c r="D26" s="57"/>
      <c r="E26" s="13">
        <f>ROUND(SUMIFS(日次!$X:$X,日次!$D:$D,'月次（日次集計）'!E8,日次!$E:$E,'月次（日次集計）'!E9)/1000000,0)</f>
        <v>0</v>
      </c>
      <c r="F26" s="13">
        <f>ROUND(SUMIFS(日次!$X:$X,日次!$D:$D,'月次（日次集計）'!F8,日次!$E:$E,'月次（日次集計）'!F9)/1000000,0)</f>
        <v>0</v>
      </c>
      <c r="G26" s="13">
        <f>ROUND(SUMIFS(日次!$X:$X,日次!$D:$D,'月次（日次集計）'!G8,日次!$E:$E,'月次（日次集計）'!G9)/1000000,0)</f>
        <v>0</v>
      </c>
      <c r="H26" s="13">
        <f>ROUND(SUMIFS(日次!$X:$X,日次!$D:$D,'月次（日次集計）'!H8,日次!$E:$E,'月次（日次集計）'!H9)/1000000,0)</f>
        <v>0</v>
      </c>
      <c r="I26" s="13">
        <f>ROUND(SUMIFS(日次!$X:$X,日次!$D:$D,'月次（日次集計）'!I8,日次!$E:$E,'月次（日次集計）'!I9)/1000000,0)</f>
        <v>0</v>
      </c>
      <c r="J26" s="13">
        <f>ROUND(SUMIFS(日次!$X:$X,日次!$D:$D,'月次（日次集計）'!J8,日次!$E:$E,'月次（日次集計）'!J9)/1000000,0)</f>
        <v>0</v>
      </c>
    </row>
    <row r="27" spans="1:13" ht="23.1" customHeight="1" x14ac:dyDescent="0.15">
      <c r="A27" s="2"/>
      <c r="B27" s="66"/>
      <c r="C27" s="55" t="s">
        <v>17</v>
      </c>
      <c r="D27" s="57"/>
      <c r="E27" s="14">
        <f t="shared" ref="E27:J27" si="4">E18+E19+E20+E22+E23+E24+E25</f>
        <v>0</v>
      </c>
      <c r="F27" s="14">
        <f t="shared" si="4"/>
        <v>0</v>
      </c>
      <c r="G27" s="14">
        <f t="shared" si="4"/>
        <v>0</v>
      </c>
      <c r="H27" s="14">
        <f t="shared" si="4"/>
        <v>0</v>
      </c>
      <c r="I27" s="14">
        <f t="shared" si="4"/>
        <v>0</v>
      </c>
      <c r="J27" s="14">
        <f t="shared" si="4"/>
        <v>0</v>
      </c>
    </row>
    <row r="28" spans="1:13" ht="23.1" customHeight="1" x14ac:dyDescent="0.15">
      <c r="A28" s="2"/>
      <c r="B28" s="62" t="s">
        <v>18</v>
      </c>
      <c r="C28" s="63"/>
      <c r="D28" s="64"/>
      <c r="E28" s="14">
        <f t="shared" ref="E28:J28" si="5">E11+E17-E27</f>
        <v>0</v>
      </c>
      <c r="F28" s="14">
        <f t="shared" si="5"/>
        <v>0</v>
      </c>
      <c r="G28" s="14">
        <f t="shared" si="5"/>
        <v>0</v>
      </c>
      <c r="H28" s="14">
        <f t="shared" si="5"/>
        <v>0</v>
      </c>
      <c r="I28" s="14">
        <f t="shared" si="5"/>
        <v>0</v>
      </c>
      <c r="J28" s="14">
        <f t="shared" si="5"/>
        <v>0</v>
      </c>
    </row>
    <row r="29" spans="1:13" ht="23.1" customHeight="1" x14ac:dyDescent="0.15">
      <c r="A29" s="2"/>
      <c r="B29" s="61" t="s">
        <v>24</v>
      </c>
      <c r="C29" s="55" t="s">
        <v>20</v>
      </c>
      <c r="D29" s="57"/>
      <c r="E29" s="13">
        <f>ROUND(SUMIFS(日次!$AB:$AB,日次!$D:$D,'月次（日次集計）'!E8,日次!$E:$E,'月次（日次集計）'!E9)/1000000,0)</f>
        <v>0</v>
      </c>
      <c r="F29" s="13">
        <f>ROUND(SUMIFS(日次!$AB:$AB,日次!$D:$D,'月次（日次集計）'!F8,日次!$E:$E,'月次（日次集計）'!F9)/1000000,0)</f>
        <v>0</v>
      </c>
      <c r="G29" s="13">
        <f>ROUND(SUMIFS(日次!$AB:$AB,日次!$D:$D,'月次（日次集計）'!G8,日次!$E:$E,'月次（日次集計）'!G9)/1000000,0)</f>
        <v>0</v>
      </c>
      <c r="H29" s="13">
        <f>ROUND(SUMIFS(日次!$AB:$AB,日次!$D:$D,'月次（日次集計）'!H8,日次!$E:$E,'月次（日次集計）'!H9)/1000000,0)</f>
        <v>0</v>
      </c>
      <c r="I29" s="13">
        <f>ROUND(SUMIFS(日次!$AB:$AB,日次!$D:$D,'月次（日次集計）'!I8,日次!$E:$E,'月次（日次集計）'!I9)/1000000,0)</f>
        <v>0</v>
      </c>
      <c r="J29" s="13">
        <f>ROUND(SUMIFS(日次!$AB:$AB,日次!$D:$D,'月次（日次集計）'!J8,日次!$E:$E,'月次（日次集計）'!J9)/1000000,0)</f>
        <v>0</v>
      </c>
    </row>
    <row r="30" spans="1:13" ht="23.1" customHeight="1" x14ac:dyDescent="0.15">
      <c r="A30" s="2"/>
      <c r="B30" s="61"/>
      <c r="C30" s="55" t="s">
        <v>10</v>
      </c>
      <c r="D30" s="57"/>
      <c r="E30" s="13">
        <f>ROUND(SUMIFS(日次!$AC:$AC,日次!$D:$D,'月次（日次集計）'!E8,日次!$E:$E,'月次（日次集計）'!E9)/1000000,0)</f>
        <v>0</v>
      </c>
      <c r="F30" s="13">
        <f>ROUND(SUMIFS(日次!$AC:$AC,日次!$D:$D,'月次（日次集計）'!F8,日次!$E:$E,'月次（日次集計）'!F9)/1000000,0)</f>
        <v>0</v>
      </c>
      <c r="G30" s="13">
        <f>ROUND(SUMIFS(日次!$AC:$AC,日次!$D:$D,'月次（日次集計）'!G8,日次!$E:$E,'月次（日次集計）'!G9)/1000000,0)</f>
        <v>0</v>
      </c>
      <c r="H30" s="13">
        <f>ROUND(SUMIFS(日次!$AC:$AC,日次!$D:$D,'月次（日次集計）'!H8,日次!$E:$E,'月次（日次集計）'!H9)/1000000,0)</f>
        <v>0</v>
      </c>
      <c r="I30" s="13">
        <f>ROUND(SUMIFS(日次!$AC:$AC,日次!$D:$D,'月次（日次集計）'!I8,日次!$E:$E,'月次（日次集計）'!I9)/1000000,0)</f>
        <v>0</v>
      </c>
      <c r="J30" s="13">
        <f>ROUND(SUMIFS(日次!$AC:$AC,日次!$D:$D,'月次（日次集計）'!J8,日次!$E:$E,'月次（日次集計）'!J9)/1000000,0)</f>
        <v>0</v>
      </c>
    </row>
    <row r="31" spans="1:13" ht="23.1" customHeight="1" x14ac:dyDescent="0.15">
      <c r="A31" s="2"/>
      <c r="B31" s="61"/>
      <c r="C31" s="55" t="s">
        <v>21</v>
      </c>
      <c r="D31" s="57"/>
      <c r="E31" s="13">
        <f>ROUND(SUMIFS(日次!$AD:$AD,日次!$D:$D,'月次（日次集計）'!E8,日次!$E:$E,'月次（日次集計）'!E9)/1000000,0)</f>
        <v>0</v>
      </c>
      <c r="F31" s="13">
        <f>ROUND(SUMIFS(日次!$AD:$AD,日次!$D:$D,'月次（日次集計）'!F8,日次!$E:$E,'月次（日次集計）'!F9)/1000000,0)</f>
        <v>0</v>
      </c>
      <c r="G31" s="13">
        <f>ROUND(SUMIFS(日次!$AD:$AD,日次!$D:$D,'月次（日次集計）'!G8,日次!$E:$E,'月次（日次集計）'!G9)/1000000,0)</f>
        <v>0</v>
      </c>
      <c r="H31" s="13">
        <f>ROUND(SUMIFS(日次!$AD:$AD,日次!$D:$D,'月次（日次集計）'!H8,日次!$E:$E,'月次（日次集計）'!H9)/1000000,0)</f>
        <v>0</v>
      </c>
      <c r="I31" s="13">
        <f>ROUND(SUMIFS(日次!$AD:$AD,日次!$D:$D,'月次（日次集計）'!I8,日次!$E:$E,'月次（日次集計）'!I9)/1000000,0)</f>
        <v>0</v>
      </c>
      <c r="J31" s="13">
        <f>ROUND(SUMIFS(日次!$AD:$AD,日次!$D:$D,'月次（日次集計）'!J8,日次!$E:$E,'月次（日次集計）'!J9)/1000000,0)</f>
        <v>0</v>
      </c>
    </row>
    <row r="32" spans="1:13" ht="23.1" customHeight="1" x14ac:dyDescent="0.15">
      <c r="A32" s="2"/>
      <c r="B32" s="61"/>
      <c r="C32" s="55" t="s">
        <v>10</v>
      </c>
      <c r="D32" s="57"/>
      <c r="E32" s="13">
        <f>ROUND(SUMIFS(日次!$AE:$AE,日次!$D:$D,'月次（日次集計）'!E8,日次!$E:$E,'月次（日次集計）'!E9)/1000000,0)</f>
        <v>0</v>
      </c>
      <c r="F32" s="13">
        <f>ROUND(SUMIFS(日次!$AE:$AE,日次!$D:$D,'月次（日次集計）'!F8,日次!$E:$E,'月次（日次集計）'!F9)/1000000,0)</f>
        <v>0</v>
      </c>
      <c r="G32" s="13">
        <f>ROUND(SUMIFS(日次!$AE:$AE,日次!$D:$D,'月次（日次集計）'!G8,日次!$E:$E,'月次（日次集計）'!G9)/1000000,0)</f>
        <v>0</v>
      </c>
      <c r="H32" s="13">
        <f>ROUND(SUMIFS(日次!$AE:$AE,日次!$D:$D,'月次（日次集計）'!H8,日次!$E:$E,'月次（日次集計）'!H9)/1000000,0)</f>
        <v>0</v>
      </c>
      <c r="I32" s="13">
        <f>ROUND(SUMIFS(日次!$AE:$AE,日次!$D:$D,'月次（日次集計）'!I8,日次!$E:$E,'月次（日次集計）'!I9)/1000000,0)</f>
        <v>0</v>
      </c>
      <c r="J32" s="13">
        <f>ROUND(SUMIFS(日次!$AE:$AE,日次!$D:$D,'月次（日次集計）'!J8,日次!$E:$E,'月次（日次集計）'!J9)/1000000,0)</f>
        <v>0</v>
      </c>
    </row>
    <row r="33" spans="1:10" ht="23.1" customHeight="1" x14ac:dyDescent="0.15">
      <c r="A33" s="2"/>
      <c r="B33" s="61"/>
      <c r="C33" s="55" t="s">
        <v>22</v>
      </c>
      <c r="D33" s="57"/>
      <c r="E33" s="13">
        <f>ROUND(SUMIFS(日次!$AF:$AF,日次!$D:$D,'月次（日次集計）'!E8,日次!$E:$E,'月次（日次集計）'!E9)/1000000+SUMIFS(日次!$AH:$AH,日次!$D:$D,'月次（日次集計）'!E8,日次!$E:$E,'月次（日次集計）'!E9)/1000000,0)</f>
        <v>0</v>
      </c>
      <c r="F33" s="13">
        <f>ROUND(SUMIFS(日次!$AF:$AF,日次!$D:$D,'月次（日次集計）'!F8,日次!$E:$E,'月次（日次集計）'!F9)/1000000+SUMIFS(日次!$AH:$AH,日次!$D:$D,'月次（日次集計）'!F8,日次!$E:$E,'月次（日次集計）'!F9)/1000000,0)</f>
        <v>0</v>
      </c>
      <c r="G33" s="13">
        <f>ROUND(SUMIFS(日次!$AF:$AF,日次!$D:$D,'月次（日次集計）'!G8,日次!$E:$E,'月次（日次集計）'!G9)/1000000+SUMIFS(日次!$AH:$AH,日次!$D:$D,'月次（日次集計）'!G8,日次!$E:$E,'月次（日次集計）'!G9)/1000000,0)</f>
        <v>0</v>
      </c>
      <c r="H33" s="13">
        <f>ROUND(SUMIFS(日次!$AF:$AF,日次!$D:$D,'月次（日次集計）'!H8,日次!$E:$E,'月次（日次集計）'!H9)/1000000+SUMIFS(日次!$AH:$AH,日次!$D:$D,'月次（日次集計）'!H8,日次!$E:$E,'月次（日次集計）'!H9)/1000000,0)</f>
        <v>0</v>
      </c>
      <c r="I33" s="13">
        <f>ROUND(SUMIFS(日次!$AF:$AF,日次!$D:$D,'月次（日次集計）'!I8,日次!$E:$E,'月次（日次集計）'!I9)/1000000+SUMIFS(日次!$AH:$AH,日次!$D:$D,'月次（日次集計）'!I8,日次!$E:$E,'月次（日次集計）'!I9)/1000000,0)</f>
        <v>0</v>
      </c>
      <c r="J33" s="13">
        <f>ROUND(SUMIFS(日次!$AF:$AF,日次!$D:$D,'月次（日次集計）'!J8,日次!$E:$E,'月次（日次集計）'!J9)/1000000+SUMIFS(日次!$AH:$AH,日次!$D:$D,'月次（日次集計）'!J8,日次!$E:$E,'月次（日次集計）'!J9)/1000000,0)</f>
        <v>0</v>
      </c>
    </row>
    <row r="34" spans="1:10" ht="23.1" customHeight="1" x14ac:dyDescent="0.15">
      <c r="A34" s="2"/>
      <c r="B34" s="61"/>
      <c r="C34" s="55" t="s">
        <v>10</v>
      </c>
      <c r="D34" s="57"/>
      <c r="E34" s="13">
        <f>ROUND(SUMIFS(日次!$AG:$AG,日次!$D:$D,'月次（日次集計）'!E8,日次!$E:$E,'月次（日次集計）'!E9)/1000000,0)</f>
        <v>0</v>
      </c>
      <c r="F34" s="13">
        <f>ROUND(SUMIFS(日次!$AG:$AG,日次!$D:$D,'月次（日次集計）'!F8,日次!$E:$E,'月次（日次集計）'!F9)/1000000,0)</f>
        <v>0</v>
      </c>
      <c r="G34" s="13">
        <f>ROUND(SUMIFS(日次!$AG:$AG,日次!$D:$D,'月次（日次集計）'!G8,日次!$E:$E,'月次（日次集計）'!G9)/1000000,0)</f>
        <v>0</v>
      </c>
      <c r="H34" s="13">
        <f>ROUND(SUMIFS(日次!$AG:$AG,日次!$D:$D,'月次（日次集計）'!H8,日次!$E:$E,'月次（日次集計）'!H9)/1000000,0)</f>
        <v>0</v>
      </c>
      <c r="I34" s="13">
        <f>ROUND(SUMIFS(日次!$AG:$AG,日次!$D:$D,'月次（日次集計）'!I8,日次!$E:$E,'月次（日次集計）'!I9)/1000000,0)</f>
        <v>0</v>
      </c>
      <c r="J34" s="13">
        <f>ROUND(SUMIFS(日次!$AG:$AG,日次!$D:$D,'月次（日次集計）'!J8,日次!$E:$E,'月次（日次集計）'!J9)/1000000,0)</f>
        <v>0</v>
      </c>
    </row>
    <row r="35" spans="1:10" ht="23.1" customHeight="1" x14ac:dyDescent="0.15">
      <c r="A35" s="2"/>
      <c r="B35" s="61"/>
      <c r="C35" s="55" t="s">
        <v>23</v>
      </c>
      <c r="D35" s="57"/>
      <c r="E35" s="14">
        <f t="shared" ref="E35:J35" si="6">E29+E31-E33</f>
        <v>0</v>
      </c>
      <c r="F35" s="14">
        <f t="shared" si="6"/>
        <v>0</v>
      </c>
      <c r="G35" s="14">
        <f t="shared" si="6"/>
        <v>0</v>
      </c>
      <c r="H35" s="14">
        <f t="shared" si="6"/>
        <v>0</v>
      </c>
      <c r="I35" s="14">
        <f t="shared" si="6"/>
        <v>0</v>
      </c>
      <c r="J35" s="14">
        <f t="shared" si="6"/>
        <v>0</v>
      </c>
    </row>
    <row r="36" spans="1:10" ht="23.1" customHeight="1" x14ac:dyDescent="0.15">
      <c r="A36" s="2"/>
      <c r="B36" s="55" t="s">
        <v>25</v>
      </c>
      <c r="C36" s="56"/>
      <c r="D36" s="57"/>
      <c r="E36" s="14">
        <f>ROUNDDOWN(VLOOKUP(E10,日次!$B:$AJ,35,FALSE)/1000000,0)</f>
        <v>0</v>
      </c>
      <c r="F36" s="14">
        <f>ROUNDDOWN(VLOOKUP(F10,日次!$B:$AJ,35,FALSE)/1000000,0)</f>
        <v>0</v>
      </c>
      <c r="G36" s="14">
        <f>ROUNDDOWN(VLOOKUP(G10,日次!$B:$AJ,35,FALSE)/1000000,0)</f>
        <v>0</v>
      </c>
      <c r="H36" s="14">
        <f>ROUNDDOWN(VLOOKUP(H10,日次!$B:$AJ,35,FALSE)/1000000,0)</f>
        <v>0</v>
      </c>
      <c r="I36" s="14">
        <f>ROUNDDOWN(VLOOKUP(I10,日次!$B:$AJ,35,FALSE)/1000000,0)</f>
        <v>0</v>
      </c>
      <c r="J36" s="14">
        <f>ROUNDDOWN(VLOOKUP(J10,日次!$B:$AJ,35,FALSE)/1000000,0)</f>
        <v>0</v>
      </c>
    </row>
    <row r="37" spans="1:10" ht="23.1" customHeight="1" x14ac:dyDescent="0.15">
      <c r="A37" s="2"/>
      <c r="B37" s="37" t="s">
        <v>33</v>
      </c>
      <c r="C37" s="38"/>
      <c r="D37" s="38"/>
      <c r="E37" s="13">
        <f>ROUNDDOWN(VLOOKUP(E10,日次!$B:$AO,40,FALSE)/1000000,0)</f>
        <v>0</v>
      </c>
      <c r="F37" s="13">
        <f>ROUNDDOWN(VLOOKUP(F10,日次!$B:$AO,40,FALSE)/1000000,0)</f>
        <v>0</v>
      </c>
      <c r="G37" s="13">
        <f>ROUNDDOWN(VLOOKUP(G10,日次!$B:$AO,40,FALSE)/1000000,0)</f>
        <v>0</v>
      </c>
      <c r="H37" s="13">
        <f>ROUNDDOWN(VLOOKUP(H10,日次!$B:$AO,40,FALSE)/1000000,0)</f>
        <v>0</v>
      </c>
      <c r="I37" s="13">
        <f>ROUNDDOWN(VLOOKUP(I10,日次!$B:$AO,40,FALSE)/1000000,0)</f>
        <v>0</v>
      </c>
      <c r="J37" s="13">
        <f>ROUNDDOWN(VLOOKUP(J10,日次!$B:$AO,40,FALSE)/1000000,0)</f>
        <v>0</v>
      </c>
    </row>
    <row r="38" spans="1:10" ht="23.1" customHeight="1" x14ac:dyDescent="0.15">
      <c r="A38" s="2"/>
      <c r="B38" s="37" t="s">
        <v>10</v>
      </c>
      <c r="C38" s="38"/>
      <c r="D38" s="38"/>
      <c r="E38" s="13">
        <f>ROUNDDOWN(VLOOKUP(E10,日次!$B:$AP,41,FALSE)/1000000,0)</f>
        <v>0</v>
      </c>
      <c r="F38" s="13">
        <f>ROUNDDOWN(VLOOKUP(F10,日次!$B:$AP,41,FALSE)/1000000,0)</f>
        <v>0</v>
      </c>
      <c r="G38" s="13">
        <f>ROUNDDOWN(VLOOKUP(G10,日次!$B:$AP,41,FALSE)/1000000,0)</f>
        <v>0</v>
      </c>
      <c r="H38" s="13">
        <f>ROUNDDOWN(VLOOKUP(H10,日次!$B:$AP,41,FALSE)/1000000,0)</f>
        <v>0</v>
      </c>
      <c r="I38" s="13">
        <f>ROUNDDOWN(VLOOKUP(I10,日次!$B:$AP,41,FALSE)/1000000,0)</f>
        <v>0</v>
      </c>
      <c r="J38" s="13">
        <f>ROUNDDOWN(VLOOKUP(J10,日次!$B:$AP,41,FALSE)/1000000,0)</f>
        <v>0</v>
      </c>
    </row>
    <row r="39" spans="1:10" ht="23.1" customHeight="1" x14ac:dyDescent="0.15">
      <c r="B39" s="58" t="s">
        <v>29</v>
      </c>
      <c r="C39" s="39"/>
      <c r="D39" s="40"/>
      <c r="E39" s="40"/>
      <c r="F39" s="40"/>
      <c r="G39" s="40"/>
      <c r="H39" s="40"/>
      <c r="I39" s="40"/>
      <c r="J39" s="41"/>
    </row>
    <row r="40" spans="1:10" ht="23.1" customHeight="1" x14ac:dyDescent="0.15">
      <c r="B40" s="59"/>
      <c r="C40" s="42"/>
      <c r="D40" s="43"/>
      <c r="E40" s="43"/>
      <c r="F40" s="43"/>
      <c r="G40" s="43"/>
      <c r="H40" s="43"/>
      <c r="I40" s="43"/>
      <c r="J40" s="44"/>
    </row>
    <row r="41" spans="1:10" ht="23.1" customHeight="1" x14ac:dyDescent="0.15">
      <c r="B41" s="60"/>
      <c r="C41" s="45"/>
      <c r="D41" s="46"/>
      <c r="E41" s="46"/>
      <c r="F41" s="46"/>
      <c r="G41" s="46"/>
      <c r="H41" s="46"/>
      <c r="I41" s="46"/>
      <c r="J41" s="47"/>
    </row>
    <row r="42" spans="1:10" x14ac:dyDescent="0.15">
      <c r="H42" s="1"/>
    </row>
    <row r="43" spans="1:10" x14ac:dyDescent="0.15">
      <c r="G43" s="68" t="s">
        <v>38</v>
      </c>
      <c r="H43" s="68"/>
      <c r="I43" s="68"/>
      <c r="J43" s="68"/>
    </row>
  </sheetData>
  <dataConsolidate/>
  <mergeCells count="44">
    <mergeCell ref="E1:H2"/>
    <mergeCell ref="I1:J1"/>
    <mergeCell ref="B4:D4"/>
    <mergeCell ref="I4:J4"/>
    <mergeCell ref="B5:D5"/>
    <mergeCell ref="F5:H5"/>
    <mergeCell ref="L5:O5"/>
    <mergeCell ref="I6:J6"/>
    <mergeCell ref="B7:D10"/>
    <mergeCell ref="F7:J7"/>
    <mergeCell ref="B11:D11"/>
    <mergeCell ref="C16:D16"/>
    <mergeCell ref="C17:D17"/>
    <mergeCell ref="B18:B27"/>
    <mergeCell ref="C18:D18"/>
    <mergeCell ref="C19:D19"/>
    <mergeCell ref="C20:D20"/>
    <mergeCell ref="C21:D21"/>
    <mergeCell ref="C22:D22"/>
    <mergeCell ref="C23:D23"/>
    <mergeCell ref="C24:D24"/>
    <mergeCell ref="B12:B17"/>
    <mergeCell ref="C12:D12"/>
    <mergeCell ref="C13:D13"/>
    <mergeCell ref="C14:D14"/>
    <mergeCell ref="C15:D15"/>
    <mergeCell ref="C25:D25"/>
    <mergeCell ref="C26:D26"/>
    <mergeCell ref="C27:D27"/>
    <mergeCell ref="B28:D28"/>
    <mergeCell ref="B29:B35"/>
    <mergeCell ref="C29:D29"/>
    <mergeCell ref="C30:D30"/>
    <mergeCell ref="C31:D31"/>
    <mergeCell ref="C32:D32"/>
    <mergeCell ref="C33:D33"/>
    <mergeCell ref="G43:J43"/>
    <mergeCell ref="C34:D34"/>
    <mergeCell ref="C35:D35"/>
    <mergeCell ref="B36:D36"/>
    <mergeCell ref="B37:D37"/>
    <mergeCell ref="B38:D38"/>
    <mergeCell ref="B39:B41"/>
    <mergeCell ref="C39:J41"/>
  </mergeCells>
  <phoneticPr fontId="2"/>
  <pageMargins left="0.78740157480314965" right="0.78740157480314965" top="0.39370078740157483" bottom="0.39370078740157483" header="0.51181102362204722" footer="0.51181102362204722"/>
  <pageSetup paperSize="9" scale="92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="80" zoomScaleNormal="80" workbookViewId="0">
      <selection activeCell="F31" sqref="F31"/>
    </sheetView>
  </sheetViews>
  <sheetFormatPr defaultRowHeight="18.75" x14ac:dyDescent="0.45"/>
  <cols>
    <col min="1" max="1" width="5.625" style="22" bestFit="1" customWidth="1"/>
    <col min="2" max="2" width="9" style="21"/>
    <col min="3" max="7" width="9" style="22"/>
    <col min="8" max="16384" width="9" style="20"/>
  </cols>
  <sheetData>
    <row r="1" spans="1:1" x14ac:dyDescent="0.45">
      <c r="A1" s="22">
        <v>1</v>
      </c>
    </row>
    <row r="2" spans="1:1" x14ac:dyDescent="0.45">
      <c r="A2" s="22">
        <v>2</v>
      </c>
    </row>
    <row r="3" spans="1:1" x14ac:dyDescent="0.45">
      <c r="A3" s="22">
        <v>3</v>
      </c>
    </row>
    <row r="4" spans="1:1" x14ac:dyDescent="0.45">
      <c r="A4" s="22">
        <v>4</v>
      </c>
    </row>
    <row r="5" spans="1:1" x14ac:dyDescent="0.45">
      <c r="A5" s="22">
        <v>5</v>
      </c>
    </row>
    <row r="6" spans="1:1" x14ac:dyDescent="0.45">
      <c r="A6" s="22">
        <v>6</v>
      </c>
    </row>
    <row r="7" spans="1:1" x14ac:dyDescent="0.45">
      <c r="A7" s="22">
        <v>7</v>
      </c>
    </row>
    <row r="8" spans="1:1" x14ac:dyDescent="0.45">
      <c r="A8" s="22">
        <v>8</v>
      </c>
    </row>
    <row r="9" spans="1:1" x14ac:dyDescent="0.45">
      <c r="A9" s="22">
        <v>9</v>
      </c>
    </row>
    <row r="10" spans="1:1" x14ac:dyDescent="0.45">
      <c r="A10" s="22">
        <v>10</v>
      </c>
    </row>
    <row r="11" spans="1:1" x14ac:dyDescent="0.45">
      <c r="A11" s="22">
        <v>11</v>
      </c>
    </row>
    <row r="12" spans="1:1" x14ac:dyDescent="0.45">
      <c r="A12" s="22">
        <v>12</v>
      </c>
    </row>
    <row r="13" spans="1:1" x14ac:dyDescent="0.45">
      <c r="A13" s="22">
        <v>13</v>
      </c>
    </row>
    <row r="14" spans="1:1" x14ac:dyDescent="0.45">
      <c r="A14" s="22">
        <v>14</v>
      </c>
    </row>
    <row r="15" spans="1:1" x14ac:dyDescent="0.45">
      <c r="A15" s="22">
        <v>15</v>
      </c>
    </row>
    <row r="16" spans="1:1" x14ac:dyDescent="0.45">
      <c r="A16" s="22">
        <v>16</v>
      </c>
    </row>
    <row r="17" spans="1:1" x14ac:dyDescent="0.45">
      <c r="A17" s="22">
        <v>17</v>
      </c>
    </row>
    <row r="18" spans="1:1" x14ac:dyDescent="0.45">
      <c r="A18" s="22">
        <v>18</v>
      </c>
    </row>
    <row r="19" spans="1:1" x14ac:dyDescent="0.45">
      <c r="A19" s="22">
        <v>19</v>
      </c>
    </row>
    <row r="20" spans="1:1" x14ac:dyDescent="0.45">
      <c r="A20" s="22">
        <v>20</v>
      </c>
    </row>
    <row r="21" spans="1:1" x14ac:dyDescent="0.45">
      <c r="A21" s="22">
        <v>21</v>
      </c>
    </row>
    <row r="22" spans="1:1" x14ac:dyDescent="0.45">
      <c r="A22" s="22">
        <v>22</v>
      </c>
    </row>
    <row r="23" spans="1:1" x14ac:dyDescent="0.45">
      <c r="A23" s="22">
        <v>23</v>
      </c>
    </row>
    <row r="24" spans="1:1" x14ac:dyDescent="0.45">
      <c r="A24" s="22">
        <v>24</v>
      </c>
    </row>
    <row r="25" spans="1:1" x14ac:dyDescent="0.45">
      <c r="A25" s="22">
        <v>25</v>
      </c>
    </row>
    <row r="26" spans="1:1" x14ac:dyDescent="0.45">
      <c r="A26" s="22">
        <v>26</v>
      </c>
    </row>
    <row r="27" spans="1:1" x14ac:dyDescent="0.45">
      <c r="A27" s="22">
        <v>27</v>
      </c>
    </row>
    <row r="28" spans="1:1" x14ac:dyDescent="0.45">
      <c r="A28" s="22">
        <v>28</v>
      </c>
    </row>
    <row r="29" spans="1:1" x14ac:dyDescent="0.45">
      <c r="A29" s="22" t="s">
        <v>56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月次</vt:lpstr>
      <vt:lpstr>日次</vt:lpstr>
      <vt:lpstr>毎月固定</vt:lpstr>
      <vt:lpstr>月次（日次集計）</vt:lpstr>
      <vt:lpstr>リスト</vt:lpstr>
      <vt:lpstr>月次!Print_Area</vt:lpstr>
      <vt:lpstr>'月次（日次集計）'!Print_Area</vt:lpstr>
    </vt:vector>
  </TitlesOfParts>
  <Company>FM-USER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河本　容子</dc:creator>
  <cp:lastModifiedBy>山本　秀明</cp:lastModifiedBy>
  <cp:lastPrinted>2026-04-08T06:33:58Z</cp:lastPrinted>
  <dcterms:created xsi:type="dcterms:W3CDTF">2000-11-23T02:27:58Z</dcterms:created>
  <dcterms:modified xsi:type="dcterms:W3CDTF">2026-04-14T04:12:07Z</dcterms:modified>
</cp:coreProperties>
</file>