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mc:AlternateContent xmlns:mc="http://schemas.openxmlformats.org/markup-compatibility/2006">
    <mc:Choice Requires="x15">
      <x15ac:absPath xmlns:x15ac="http://schemas.microsoft.com/office/spreadsheetml/2010/11/ac" url="C:\Users\osb09019\Desktop\ファイル共有システム\2026.04.14HP掲載\"/>
    </mc:Choice>
  </mc:AlternateContent>
  <xr:revisionPtr revIDLastSave="0" documentId="8_{DD493A39-249F-4D5E-9019-08977966FA53}" xr6:coauthVersionLast="47" xr6:coauthVersionMax="47" xr10:uidLastSave="{00000000-0000-0000-0000-000000000000}"/>
  <bookViews>
    <workbookView xWindow="-120" yWindow="-120" windowWidth="19440" windowHeight="14385"/>
  </bookViews>
  <sheets>
    <sheet name="受注工事明細"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5" i="13" l="1"/>
  <c r="J45" i="13"/>
  <c r="L45" i="13"/>
  <c r="H45" i="13"/>
  <c r="J47" i="13"/>
  <c r="L47" i="13" s="1"/>
  <c r="H41" i="13"/>
  <c r="AD43" i="13"/>
  <c r="J43" i="13"/>
  <c r="L43" i="13" s="1"/>
  <c r="H43" i="13"/>
  <c r="F49" i="13"/>
  <c r="F48" i="13"/>
  <c r="K49" i="13"/>
  <c r="K48" i="13"/>
  <c r="H9" i="13"/>
  <c r="H11" i="13"/>
  <c r="H13" i="13"/>
  <c r="H15" i="13"/>
  <c r="H17" i="13"/>
  <c r="H19" i="13"/>
  <c r="H48" i="13" s="1"/>
  <c r="G48" i="13" s="1"/>
  <c r="H21" i="13"/>
  <c r="H23" i="13"/>
  <c r="H25" i="13"/>
  <c r="H27" i="13"/>
  <c r="H29" i="13"/>
  <c r="H31" i="13"/>
  <c r="H33" i="13"/>
  <c r="H35" i="13"/>
  <c r="H37" i="13"/>
  <c r="H39" i="13"/>
  <c r="H7" i="13"/>
  <c r="H49" i="13"/>
  <c r="G47" i="13"/>
  <c r="H47" i="13"/>
  <c r="AD37" i="13"/>
  <c r="J37" i="13"/>
  <c r="L37" i="13"/>
  <c r="AD35" i="13"/>
  <c r="J35" i="13"/>
  <c r="L35" i="13"/>
  <c r="AD33" i="13"/>
  <c r="J33" i="13"/>
  <c r="L33" i="13"/>
  <c r="AD41" i="13"/>
  <c r="J41" i="13"/>
  <c r="L41" i="13"/>
  <c r="J39" i="13"/>
  <c r="L39" i="13"/>
  <c r="AD39" i="13"/>
  <c r="AD31" i="13"/>
  <c r="J31" i="13"/>
  <c r="L31" i="13" s="1"/>
  <c r="AD29" i="13"/>
  <c r="J29" i="13"/>
  <c r="L29" i="13" s="1"/>
  <c r="AD27" i="13"/>
  <c r="J27" i="13"/>
  <c r="L27" i="13"/>
  <c r="AD25" i="13"/>
  <c r="J25" i="13"/>
  <c r="L25" i="13"/>
  <c r="AD23" i="13"/>
  <c r="J23" i="13"/>
  <c r="L23" i="13"/>
  <c r="AD21" i="13"/>
  <c r="J21" i="13"/>
  <c r="L21" i="13"/>
  <c r="AD19" i="13"/>
  <c r="J19" i="13"/>
  <c r="L19" i="13"/>
  <c r="AD17" i="13"/>
  <c r="J17" i="13"/>
  <c r="L17" i="13"/>
  <c r="AD15" i="13"/>
  <c r="J15" i="13"/>
  <c r="L15" i="13" s="1"/>
  <c r="AD13" i="13"/>
  <c r="J13" i="13"/>
  <c r="L13" i="13" s="1"/>
  <c r="AD11" i="13"/>
  <c r="J11" i="13"/>
  <c r="L11" i="13"/>
  <c r="AD9" i="13"/>
  <c r="J9" i="13"/>
  <c r="L9" i="13"/>
  <c r="AD47" i="13"/>
  <c r="U48" i="13"/>
  <c r="O49" i="13"/>
  <c r="Q49" i="13"/>
  <c r="S49" i="13"/>
  <c r="U49" i="13"/>
  <c r="M49" i="13"/>
  <c r="AD7" i="13"/>
  <c r="O48" i="13"/>
  <c r="Q48" i="13"/>
  <c r="S48" i="13"/>
  <c r="M48" i="13"/>
  <c r="O6" i="13"/>
  <c r="Q6" i="13"/>
  <c r="S6" i="13"/>
  <c r="U6" i="13" s="1"/>
  <c r="J7" i="13"/>
  <c r="J48" i="13" s="1"/>
  <c r="J49" i="13"/>
  <c r="I49" i="13" s="1"/>
  <c r="L49" i="13"/>
  <c r="G49" i="13"/>
  <c r="I48" i="13" l="1"/>
  <c r="L7" i="13"/>
  <c r="L48" i="13" s="1"/>
</calcChain>
</file>

<file path=xl/comments1.xml><?xml version="1.0" encoding="utf-8"?>
<comments xmlns="http://schemas.openxmlformats.org/spreadsheetml/2006/main">
  <authors>
    <author>admin</author>
  </authors>
  <commentList>
    <comment ref="J4" authorId="0" shapeId="0">
      <text>
        <r>
          <rPr>
            <b/>
            <sz val="14"/>
            <color indexed="81"/>
            <rFont val="ＭＳ Ｐゴシック"/>
            <family val="3"/>
            <charset val="128"/>
          </rPr>
          <t>西暦にて入力</t>
        </r>
      </text>
    </comment>
    <comment ref="E5" authorId="0" shapeId="0">
      <text>
        <r>
          <rPr>
            <b/>
            <sz val="14"/>
            <color indexed="81"/>
            <rFont val="ＭＳ Ｐゴシック"/>
            <family val="3"/>
            <charset val="128"/>
          </rPr>
          <t>R1.5.7と入力</t>
        </r>
      </text>
    </comment>
    <comment ref="B47" authorId="0" shapeId="0">
      <text>
        <r>
          <rPr>
            <sz val="9"/>
            <color indexed="81"/>
            <rFont val="ＭＳ Ｐゴシック"/>
            <family val="3"/>
            <charset val="128"/>
          </rPr>
          <t>追加用行　不足する時に利用　①本行選択後2行挿入　②前の2行を選択し追加した行にコピー</t>
        </r>
      </text>
    </comment>
  </commentList>
</comments>
</file>

<file path=xl/sharedStrings.xml><?xml version="1.0" encoding="utf-8"?>
<sst xmlns="http://schemas.openxmlformats.org/spreadsheetml/2006/main" count="134" uniqueCount="94">
  <si>
    <t>受注工事明細表</t>
    <rPh sb="0" eb="2">
      <t>ジュチュウ</t>
    </rPh>
    <rPh sb="2" eb="4">
      <t>コウジ</t>
    </rPh>
    <rPh sb="4" eb="6">
      <t>メイサイ</t>
    </rPh>
    <rPh sb="6" eb="7">
      <t>ヒョウ</t>
    </rPh>
    <phoneticPr fontId="2"/>
  </si>
  <si>
    <t>月</t>
    <rPh sb="0" eb="1">
      <t>ツキ</t>
    </rPh>
    <phoneticPr fontId="2"/>
  </si>
  <si>
    <t>（単位　千円）</t>
    <rPh sb="1" eb="3">
      <t>タンイ</t>
    </rPh>
    <rPh sb="4" eb="6">
      <t>センエン</t>
    </rPh>
    <phoneticPr fontId="2"/>
  </si>
  <si>
    <t>受    注    先    名</t>
    <rPh sb="0" eb="6">
      <t>ジュチュウ</t>
    </rPh>
    <rPh sb="10" eb="11">
      <t>サキ</t>
    </rPh>
    <rPh sb="15" eb="16">
      <t>メイ</t>
    </rPh>
    <phoneticPr fontId="2"/>
  </si>
  <si>
    <t>工  事  名  称</t>
    <rPh sb="0" eb="4">
      <t>コウジ</t>
    </rPh>
    <rPh sb="6" eb="10">
      <t>メイショウ</t>
    </rPh>
    <phoneticPr fontId="2"/>
  </si>
  <si>
    <t>契約金額</t>
    <rPh sb="0" eb="2">
      <t>ケイヤク</t>
    </rPh>
    <rPh sb="2" eb="4">
      <t>キンガク</t>
    </rPh>
    <phoneticPr fontId="2"/>
  </si>
  <si>
    <t>出　来　高</t>
    <rPh sb="0" eb="5">
      <t>デキダカ</t>
    </rPh>
    <phoneticPr fontId="2"/>
  </si>
  <si>
    <t>既入金額</t>
    <rPh sb="0" eb="1">
      <t>キゾン</t>
    </rPh>
    <rPh sb="1" eb="3">
      <t>ニュウキン</t>
    </rPh>
    <rPh sb="3" eb="4">
      <t>ガク</t>
    </rPh>
    <phoneticPr fontId="2"/>
  </si>
  <si>
    <t>未　収　金</t>
    <rPh sb="0" eb="5">
      <t>ミシュウキン</t>
    </rPh>
    <phoneticPr fontId="2"/>
  </si>
  <si>
    <t>入　　　　　　金　　　　　　予　　　　　　定</t>
    <rPh sb="0" eb="8">
      <t>ニュウキン</t>
    </rPh>
    <rPh sb="14" eb="22">
      <t>ヨテイ</t>
    </rPh>
    <phoneticPr fontId="2"/>
  </si>
  <si>
    <t>引当貸付</t>
    <rPh sb="0" eb="2">
      <t>ヒキアテ</t>
    </rPh>
    <rPh sb="2" eb="4">
      <t>カシツケ</t>
    </rPh>
    <phoneticPr fontId="2"/>
  </si>
  <si>
    <t>備　考</t>
    <rPh sb="0" eb="3">
      <t>ビコウ</t>
    </rPh>
    <phoneticPr fontId="2"/>
  </si>
  <si>
    <t>％</t>
    <phoneticPr fontId="2"/>
  </si>
  <si>
    <t>金　額（Ａ）</t>
    <rPh sb="0" eb="3">
      <t>キンガク</t>
    </rPh>
    <phoneticPr fontId="2"/>
  </si>
  <si>
    <t>（Ｂ）</t>
    <phoneticPr fontId="2"/>
  </si>
  <si>
    <t>（</t>
    <phoneticPr fontId="2"/>
  </si>
  <si>
    <t>現在）</t>
    <rPh sb="0" eb="2">
      <t>ゲンザイ</t>
    </rPh>
    <phoneticPr fontId="2"/>
  </si>
  <si>
    <t>予定</t>
    <rPh sb="0" eb="2">
      <t>ヨテイ</t>
    </rPh>
    <phoneticPr fontId="2"/>
  </si>
  <si>
    <t>確定</t>
    <rPh sb="0" eb="2">
      <t>カクテイ</t>
    </rPh>
    <phoneticPr fontId="2"/>
  </si>
  <si>
    <t>粗利益</t>
    <rPh sb="0" eb="3">
      <t>アラリエキ</t>
    </rPh>
    <phoneticPr fontId="2"/>
  </si>
  <si>
    <t>粗利率</t>
    <rPh sb="0" eb="3">
      <t>アラリリツ</t>
    </rPh>
    <phoneticPr fontId="2"/>
  </si>
  <si>
    <t>回収条件</t>
    <rPh sb="0" eb="2">
      <t>カイシュウ</t>
    </rPh>
    <rPh sb="2" eb="4">
      <t>ジョウケン</t>
    </rPh>
    <phoneticPr fontId="2"/>
  </si>
  <si>
    <t>〇〇日〇〇日受取</t>
    <rPh sb="2" eb="3">
      <t>ニチ</t>
    </rPh>
    <rPh sb="6" eb="7">
      <t>ニチ</t>
    </rPh>
    <rPh sb="7" eb="9">
      <t>ウケトリ</t>
    </rPh>
    <phoneticPr fontId="2"/>
  </si>
  <si>
    <t>受取割合</t>
    <rPh sb="0" eb="2">
      <t>ウケトリ</t>
    </rPh>
    <rPh sb="2" eb="4">
      <t>ワリアイ</t>
    </rPh>
    <phoneticPr fontId="2"/>
  </si>
  <si>
    <t>月以降</t>
    <rPh sb="0" eb="1">
      <t>ツキ</t>
    </rPh>
    <rPh sb="1" eb="3">
      <t>イコウ</t>
    </rPh>
    <phoneticPr fontId="2"/>
  </si>
  <si>
    <t>現金：手形</t>
    <rPh sb="0" eb="2">
      <t>ゲンキン</t>
    </rPh>
    <rPh sb="3" eb="5">
      <t>テガタ</t>
    </rPh>
    <phoneticPr fontId="2"/>
  </si>
  <si>
    <t>予定分含む合計</t>
    <rPh sb="0" eb="2">
      <t>ヨテイ</t>
    </rPh>
    <rPh sb="2" eb="3">
      <t>ブン</t>
    </rPh>
    <rPh sb="3" eb="4">
      <t>フク</t>
    </rPh>
    <rPh sb="5" eb="7">
      <t>ゴウケイ</t>
    </rPh>
    <phoneticPr fontId="2"/>
  </si>
  <si>
    <t>確定分のみ合計</t>
    <rPh sb="0" eb="2">
      <t>カクテイ</t>
    </rPh>
    <rPh sb="2" eb="3">
      <t>ブン</t>
    </rPh>
    <rPh sb="5" eb="7">
      <t>ゴウケイ</t>
    </rPh>
    <phoneticPr fontId="2"/>
  </si>
  <si>
    <t>※入金予定欄には未収入金に関係なく実際の入金予定額を記入のこと。</t>
    <rPh sb="1" eb="3">
      <t>ニュウキン</t>
    </rPh>
    <rPh sb="3" eb="5">
      <t>ヨテイ</t>
    </rPh>
    <rPh sb="5" eb="6">
      <t>ラン</t>
    </rPh>
    <rPh sb="8" eb="10">
      <t>ミシュウ</t>
    </rPh>
    <rPh sb="10" eb="12">
      <t>ニュウキン</t>
    </rPh>
    <rPh sb="13" eb="15">
      <t>カンケイ</t>
    </rPh>
    <rPh sb="17" eb="19">
      <t>ジッサイ</t>
    </rPh>
    <rPh sb="20" eb="22">
      <t>ニュウキン</t>
    </rPh>
    <rPh sb="22" eb="24">
      <t>ヨテイ</t>
    </rPh>
    <rPh sb="24" eb="25">
      <t>ガク</t>
    </rPh>
    <rPh sb="26" eb="28">
      <t>キニュウ</t>
    </rPh>
    <phoneticPr fontId="2"/>
  </si>
  <si>
    <t>※</t>
    <phoneticPr fontId="2"/>
  </si>
  <si>
    <t>着工
完成</t>
    <rPh sb="0" eb="2">
      <t>チャッコウ</t>
    </rPh>
    <rPh sb="3" eb="5">
      <t>カンセイ</t>
    </rPh>
    <phoneticPr fontId="2"/>
  </si>
  <si>
    <t>日</t>
    <rPh sb="0" eb="1">
      <t>ヒ</t>
    </rPh>
    <phoneticPr fontId="2"/>
  </si>
  <si>
    <t>日</t>
    <rPh sb="0" eb="1">
      <t>ニチ</t>
    </rPh>
    <phoneticPr fontId="2"/>
  </si>
  <si>
    <t>当庫</t>
    <rPh sb="0" eb="2">
      <t>トウコ</t>
    </rPh>
    <phoneticPr fontId="2"/>
  </si>
  <si>
    <t>中国ＢＫ</t>
    <rPh sb="0" eb="2">
      <t>チュウゴク</t>
    </rPh>
    <phoneticPr fontId="2"/>
  </si>
  <si>
    <t>商工中金</t>
    <rPh sb="0" eb="2">
      <t>ショウコウ</t>
    </rPh>
    <rPh sb="2" eb="4">
      <t>チュウキン</t>
    </rPh>
    <phoneticPr fontId="2"/>
  </si>
  <si>
    <t>114ＢＫ</t>
  </si>
  <si>
    <t>香川ＢＫ</t>
    <rPh sb="0" eb="2">
      <t>カガワ</t>
    </rPh>
    <phoneticPr fontId="2"/>
  </si>
  <si>
    <t>阿波ＢＫ</t>
    <rPh sb="0" eb="2">
      <t>アワ</t>
    </rPh>
    <phoneticPr fontId="2"/>
  </si>
  <si>
    <t>もみじBK</t>
    <phoneticPr fontId="2"/>
  </si>
  <si>
    <t>広島BK</t>
    <rPh sb="0" eb="2">
      <t>ヒロシマ</t>
    </rPh>
    <phoneticPr fontId="2"/>
  </si>
  <si>
    <t>山陰合銀</t>
    <rPh sb="0" eb="2">
      <t>サンイン</t>
    </rPh>
    <rPh sb="2" eb="4">
      <t>ゴウギン</t>
    </rPh>
    <phoneticPr fontId="2"/>
  </si>
  <si>
    <t>島根BK</t>
    <rPh sb="0" eb="2">
      <t>シマネ</t>
    </rPh>
    <phoneticPr fontId="2"/>
  </si>
  <si>
    <t>鳥取BK</t>
    <rPh sb="0" eb="2">
      <t>トットリ</t>
    </rPh>
    <phoneticPr fontId="2"/>
  </si>
  <si>
    <t>伊予BK</t>
    <rPh sb="0" eb="2">
      <t>イヨ</t>
    </rPh>
    <phoneticPr fontId="2"/>
  </si>
  <si>
    <t>四国BK</t>
    <rPh sb="0" eb="2">
      <t>シコク</t>
    </rPh>
    <phoneticPr fontId="2"/>
  </si>
  <si>
    <t>西日本シティBK</t>
    <rPh sb="0" eb="1">
      <t>ニシ</t>
    </rPh>
    <rPh sb="1" eb="3">
      <t>ニホン</t>
    </rPh>
    <phoneticPr fontId="2"/>
  </si>
  <si>
    <t>高知BK</t>
    <rPh sb="0" eb="2">
      <t>コウチ</t>
    </rPh>
    <phoneticPr fontId="2"/>
  </si>
  <si>
    <t>JABK</t>
    <phoneticPr fontId="2"/>
  </si>
  <si>
    <t>ﾄﾏﾄＢＫ</t>
    <phoneticPr fontId="2"/>
  </si>
  <si>
    <t>債務者名</t>
    <rPh sb="0" eb="3">
      <t>サイムシャ</t>
    </rPh>
    <rPh sb="3" eb="4">
      <t>メイ</t>
    </rPh>
    <phoneticPr fontId="2"/>
  </si>
  <si>
    <t>店 名</t>
    <rPh sb="0" eb="1">
      <t>ミセ</t>
    </rPh>
    <rPh sb="2" eb="3">
      <t>メイ</t>
    </rPh>
    <phoneticPr fontId="2"/>
  </si>
  <si>
    <t>店番</t>
    <rPh sb="0" eb="1">
      <t>テン</t>
    </rPh>
    <rPh sb="1" eb="2">
      <t>バン</t>
    </rPh>
    <phoneticPr fontId="13"/>
  </si>
  <si>
    <t>店舗名</t>
    <rPh sb="0" eb="2">
      <t>テンポ</t>
    </rPh>
    <rPh sb="2" eb="3">
      <t>ナ</t>
    </rPh>
    <phoneticPr fontId="13"/>
  </si>
  <si>
    <t>本店営業部</t>
    <rPh sb="2" eb="4">
      <t>エイギョウ</t>
    </rPh>
    <rPh sb="4" eb="5">
      <t>ブ</t>
    </rPh>
    <phoneticPr fontId="13"/>
  </si>
  <si>
    <t>大元支店</t>
  </si>
  <si>
    <t>福島支店</t>
  </si>
  <si>
    <t>旭東支店</t>
  </si>
  <si>
    <t>金川支店</t>
  </si>
  <si>
    <t>瀬戸支店</t>
  </si>
  <si>
    <t>青江支店</t>
  </si>
  <si>
    <t>東岡山支店</t>
  </si>
  <si>
    <t>内山下支店</t>
  </si>
  <si>
    <t>大福支店</t>
  </si>
  <si>
    <t>操山支店</t>
  </si>
  <si>
    <t>中庄支店</t>
  </si>
  <si>
    <t>操南支店</t>
  </si>
  <si>
    <t>松新町支店</t>
  </si>
  <si>
    <t>浦安支店</t>
    <rPh sb="0" eb="2">
      <t>ウラヤス</t>
    </rPh>
    <rPh sb="2" eb="4">
      <t>シテン</t>
    </rPh>
    <phoneticPr fontId="2"/>
  </si>
  <si>
    <t>横井支店</t>
  </si>
  <si>
    <t>三浜町支店</t>
  </si>
  <si>
    <t>当新田支店</t>
  </si>
  <si>
    <t>藤原支店</t>
    <rPh sb="0" eb="2">
      <t>フジワラ</t>
    </rPh>
    <rPh sb="2" eb="4">
      <t>シテン</t>
    </rPh>
    <phoneticPr fontId="2"/>
  </si>
  <si>
    <t>野田屋町支店</t>
  </si>
  <si>
    <t>西奉還町支店</t>
  </si>
  <si>
    <t>花尻支店</t>
    <rPh sb="0" eb="1">
      <t>ハナ</t>
    </rPh>
    <rPh sb="1" eb="2">
      <t>ジリ</t>
    </rPh>
    <rPh sb="2" eb="4">
      <t>シテン</t>
    </rPh>
    <phoneticPr fontId="2"/>
  </si>
  <si>
    <t>高柳支店</t>
  </si>
  <si>
    <t>藤田支店</t>
  </si>
  <si>
    <t>豊成支店</t>
  </si>
  <si>
    <t>平井支店</t>
  </si>
  <si>
    <t>琴浦支店</t>
  </si>
  <si>
    <t>西大寺支店</t>
  </si>
  <si>
    <t>妹尾支店</t>
  </si>
  <si>
    <t>辰巳支店</t>
  </si>
  <si>
    <t>津島支店</t>
  </si>
  <si>
    <t>吉備支店</t>
  </si>
  <si>
    <t>和田支店</t>
  </si>
  <si>
    <t>荘内支店</t>
  </si>
  <si>
    <t>東児支店</t>
  </si>
  <si>
    <t>玉野営業部</t>
    <phoneticPr fontId="13"/>
  </si>
  <si>
    <t>引当先・期日
金額</t>
    <rPh sb="0" eb="2">
      <t>ヒキアテ</t>
    </rPh>
    <rPh sb="2" eb="3">
      <t>サキ</t>
    </rPh>
    <rPh sb="4" eb="6">
      <t>キジツ</t>
    </rPh>
    <rPh sb="7" eb="9">
      <t>キンガク</t>
    </rPh>
    <phoneticPr fontId="2"/>
  </si>
  <si>
    <t>（Ａ）-（Ｂ）</t>
    <phoneticPr fontId="2"/>
  </si>
  <si>
    <t>確定
予定</t>
    <rPh sb="0" eb="2">
      <t>カクテイ</t>
    </rPh>
    <phoneticPr fontId="2"/>
  </si>
  <si>
    <t>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</si>
</sst>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1" formatCode="[$-411]ge\.m\.d;@"/>
    <numFmt numFmtId="183" formatCode="[$-F800]dddd\,\ mmmm\ dd\,\ yyyy"/>
  </numFmts>
  <fonts count="16">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Arial Unicode MS"/>
      <family val="3"/>
      <charset val="128"/>
    </font>
    <font>
      <sz val="18"/>
      <name val="Arial Unicode MS"/>
      <family val="3"/>
      <charset val="128"/>
    </font>
    <font>
      <sz val="12"/>
      <name val="Arial Unicode MS"/>
      <family val="3"/>
      <charset val="128"/>
    </font>
    <font>
      <b/>
      <i/>
      <sz val="30"/>
      <name val="Arial Unicode MS"/>
      <family val="3"/>
      <charset val="128"/>
    </font>
    <font>
      <sz val="14"/>
      <name val="Arial Unicode MS"/>
      <family val="3"/>
      <charset val="128"/>
    </font>
    <font>
      <sz val="10"/>
      <name val="Arial Unicode MS"/>
      <family val="3"/>
      <charset val="128"/>
    </font>
    <font>
      <sz val="9"/>
      <color indexed="81"/>
      <name val="ＭＳ Ｐゴシック"/>
      <family val="3"/>
      <charset val="128"/>
    </font>
    <font>
      <sz val="10"/>
      <name val="ＭＳ Ｐゴシック"/>
      <family val="3"/>
      <charset val="128"/>
    </font>
    <font>
      <sz val="30"/>
      <name val="Arial Unicode MS"/>
      <family val="3"/>
      <charset val="128"/>
    </font>
    <font>
      <sz val="11"/>
      <color indexed="8"/>
      <name val="ＭＳ Ｐゴシック"/>
      <family val="3"/>
      <charset val="128"/>
    </font>
    <font>
      <sz val="16"/>
      <name val="Arial Unicode MS"/>
      <family val="3"/>
      <charset val="128"/>
    </font>
    <font>
      <b/>
      <sz val="14"/>
      <color indexed="81"/>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E7E7"/>
        <bgColor indexed="64"/>
      </patternFill>
    </fill>
    <fill>
      <patternFill patternType="solid">
        <fgColor theme="9" tint="0.79998168889431442"/>
        <bgColor indexed="64"/>
      </patternFill>
    </fill>
  </fills>
  <borders count="51">
    <border>
      <left/>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alignment vertical="center"/>
    </xf>
  </cellStyleXfs>
  <cellXfs count="139">
    <xf numFmtId="0" fontId="0" fillId="0" borderId="0" xfId="0"/>
    <xf numFmtId="0" fontId="6" fillId="0" borderId="1" xfId="0" applyFont="1" applyBorder="1" applyAlignment="1" applyProtection="1">
      <alignment horizontal="right" vertical="center"/>
      <protection locked="0"/>
    </xf>
    <xf numFmtId="0" fontId="4" fillId="0" borderId="0" xfId="0" applyFont="1" applyProtection="1"/>
    <xf numFmtId="0" fontId="5" fillId="0" borderId="0" xfId="0" applyFont="1" applyAlignment="1" applyProtection="1"/>
    <xf numFmtId="0" fontId="5" fillId="0" borderId="0" xfId="0" applyFont="1" applyAlignment="1" applyProtection="1">
      <alignment horizontal="left"/>
    </xf>
    <xf numFmtId="0" fontId="5" fillId="0" borderId="0" xfId="0" applyFont="1" applyAlignment="1" applyProtection="1">
      <alignment horizontal="center"/>
    </xf>
    <xf numFmtId="0" fontId="4" fillId="0" borderId="0" xfId="0" applyFont="1" applyBorder="1" applyProtection="1"/>
    <xf numFmtId="0" fontId="7" fillId="0" borderId="0" xfId="0" applyFont="1" applyAlignment="1" applyProtection="1">
      <alignment vertical="center"/>
    </xf>
    <xf numFmtId="0" fontId="4" fillId="0" borderId="0" xfId="0" applyFont="1" applyAlignment="1" applyProtection="1">
      <alignment horizontal="center"/>
    </xf>
    <xf numFmtId="38" fontId="6" fillId="0" borderId="2" xfId="3"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right"/>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9" fillId="0" borderId="0" xfId="0" applyFont="1" applyAlignment="1" applyProtection="1">
      <alignment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1" xfId="0" applyFont="1" applyFill="1" applyBorder="1" applyAlignment="1" applyProtection="1">
      <alignment horizontal="right" vertical="center"/>
    </xf>
    <xf numFmtId="0" fontId="6" fillId="2" borderId="7" xfId="0" applyFont="1" applyFill="1" applyBorder="1" applyAlignment="1" applyProtection="1">
      <alignment horizontal="right" vertical="center"/>
    </xf>
    <xf numFmtId="0" fontId="6" fillId="2" borderId="8" xfId="0" applyFont="1" applyFill="1" applyBorder="1" applyAlignment="1" applyProtection="1">
      <alignment horizontal="right" vertical="center"/>
    </xf>
    <xf numFmtId="0" fontId="11" fillId="0" borderId="0" xfId="0" applyFont="1" applyAlignment="1" applyProtection="1">
      <alignment vertical="center"/>
    </xf>
    <xf numFmtId="0" fontId="4" fillId="0" borderId="9" xfId="0" applyFont="1" applyBorder="1" applyProtection="1"/>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38" fontId="6" fillId="3" borderId="12" xfId="2" applyFont="1" applyFill="1" applyBorder="1" applyAlignment="1" applyProtection="1">
      <alignment horizontal="right" vertical="center" shrinkToFit="1"/>
    </xf>
    <xf numFmtId="38" fontId="6" fillId="3" borderId="13" xfId="2" applyFont="1" applyFill="1" applyBorder="1" applyAlignment="1" applyProtection="1">
      <alignment horizontal="right" vertical="center" shrinkToFit="1"/>
    </xf>
    <xf numFmtId="0" fontId="8" fillId="0" borderId="14" xfId="0" applyFont="1" applyFill="1" applyBorder="1" applyAlignment="1" applyProtection="1">
      <alignment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5" xfId="0" applyFont="1" applyFill="1" applyBorder="1" applyAlignment="1" applyProtection="1">
      <alignment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38" fontId="6" fillId="3" borderId="18" xfId="2" applyFont="1" applyFill="1" applyBorder="1" applyAlignment="1" applyProtection="1">
      <alignment horizontal="right" vertical="center" shrinkToFit="1"/>
    </xf>
    <xf numFmtId="38" fontId="6" fillId="3" borderId="19" xfId="2" applyFont="1" applyFill="1" applyBorder="1" applyAlignment="1" applyProtection="1">
      <alignment horizontal="right" vertical="center" shrinkToFit="1"/>
    </xf>
    <xf numFmtId="0" fontId="8" fillId="0" borderId="20" xfId="0" applyFont="1" applyFill="1" applyBorder="1" applyAlignment="1" applyProtection="1">
      <alignment vertical="center"/>
    </xf>
    <xf numFmtId="0" fontId="8" fillId="0" borderId="2" xfId="0" applyFont="1" applyFill="1" applyBorder="1" applyAlignment="1" applyProtection="1">
      <alignment vertical="center"/>
    </xf>
    <xf numFmtId="0" fontId="8"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1" xfId="0" applyFont="1" applyFill="1" applyBorder="1" applyAlignment="1" applyProtection="1">
      <alignment vertical="center"/>
    </xf>
    <xf numFmtId="38" fontId="6" fillId="0" borderId="0" xfId="3" applyFont="1" applyFill="1" applyBorder="1" applyAlignment="1" applyProtection="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22" xfId="0" applyFont="1" applyFill="1" applyBorder="1" applyAlignment="1" applyProtection="1">
      <alignment horizontal="center" vertical="center" shrinkToFit="1"/>
      <protection locked="0"/>
    </xf>
    <xf numFmtId="9" fontId="6" fillId="3" borderId="12" xfId="1" applyFont="1" applyFill="1" applyBorder="1" applyAlignment="1" applyProtection="1">
      <alignment horizontal="right" vertical="center" shrinkToFit="1"/>
    </xf>
    <xf numFmtId="9" fontId="6" fillId="3" borderId="18" xfId="1" applyFont="1" applyFill="1" applyBorder="1" applyAlignment="1" applyProtection="1">
      <alignment horizontal="right" vertical="center" shrinkToFit="1"/>
    </xf>
    <xf numFmtId="0" fontId="6" fillId="2" borderId="6" xfId="0" applyFont="1" applyFill="1" applyBorder="1" applyAlignment="1" applyProtection="1">
      <alignment horizontal="center" vertical="center" shrinkToFit="1"/>
    </xf>
    <xf numFmtId="181" fontId="4" fillId="0" borderId="0" xfId="2" applyNumberFormat="1"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wrapText="1" shrinkToFit="1"/>
      <protection locked="0"/>
    </xf>
    <xf numFmtId="0" fontId="6" fillId="2" borderId="23" xfId="0"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38" fontId="6" fillId="2" borderId="23" xfId="2" applyFont="1" applyFill="1" applyBorder="1" applyAlignment="1" applyProtection="1">
      <alignment horizontal="right" vertical="center" shrinkToFit="1"/>
      <protection locked="0"/>
    </xf>
    <xf numFmtId="9" fontId="6" fillId="2" borderId="5" xfId="1" applyFont="1" applyFill="1" applyBorder="1" applyAlignment="1" applyProtection="1">
      <alignment horizontal="right" vertical="center"/>
      <protection locked="0"/>
    </xf>
    <xf numFmtId="38" fontId="6" fillId="2" borderId="5" xfId="2" applyFont="1" applyFill="1" applyBorder="1" applyAlignment="1" applyProtection="1">
      <alignment horizontal="right" vertical="center" shrinkToFit="1"/>
      <protection locked="0"/>
    </xf>
    <xf numFmtId="9" fontId="6" fillId="2" borderId="5" xfId="0" applyNumberFormat="1" applyFont="1" applyFill="1" applyBorder="1" applyAlignment="1" applyProtection="1">
      <alignment vertical="center"/>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shrinkToFit="1"/>
      <protection locked="0"/>
    </xf>
    <xf numFmtId="0" fontId="4" fillId="0" borderId="0" xfId="0" applyFont="1" applyProtection="1">
      <protection locked="0"/>
    </xf>
    <xf numFmtId="0" fontId="6" fillId="0" borderId="30" xfId="0" applyNumberFormat="1" applyFont="1" applyFill="1" applyBorder="1" applyAlignment="1" applyProtection="1">
      <alignment horizontal="center" vertical="center"/>
      <protection locked="0"/>
    </xf>
    <xf numFmtId="0" fontId="6" fillId="0" borderId="31" xfId="0" applyNumberFormat="1" applyFont="1" applyBorder="1" applyAlignment="1" applyProtection="1">
      <alignment horizontal="center" vertical="center"/>
      <protection locked="0"/>
    </xf>
    <xf numFmtId="14" fontId="4" fillId="0" borderId="0" xfId="2" applyNumberFormat="1" applyFont="1" applyFill="1" applyBorder="1" applyAlignment="1" applyProtection="1">
      <alignment horizontal="center" vertical="center" shrinkToFit="1"/>
      <protection locked="0"/>
    </xf>
    <xf numFmtId="38" fontId="5" fillId="0" borderId="0" xfId="3" applyFont="1" applyFill="1" applyBorder="1" applyAlignment="1" applyProtection="1">
      <alignment horizontal="center"/>
      <protection locked="0"/>
    </xf>
    <xf numFmtId="0" fontId="14" fillId="4" borderId="7" xfId="0" applyFont="1" applyFill="1" applyBorder="1" applyAlignment="1" applyProtection="1">
      <alignment horizontal="center"/>
    </xf>
    <xf numFmtId="0" fontId="14" fillId="4" borderId="7" xfId="0" applyFont="1" applyFill="1" applyBorder="1" applyAlignment="1" applyProtection="1">
      <alignment horizontal="center"/>
      <protection locked="0"/>
    </xf>
    <xf numFmtId="183" fontId="6" fillId="0" borderId="2" xfId="0" applyNumberFormat="1" applyFont="1" applyBorder="1" applyAlignment="1" applyProtection="1">
      <alignment horizontal="center" vertical="center"/>
      <protection locked="0"/>
    </xf>
    <xf numFmtId="0" fontId="12" fillId="0" borderId="0" xfId="0" applyFont="1" applyAlignment="1" applyProtection="1">
      <alignment horizontal="center" vertical="center"/>
    </xf>
    <xf numFmtId="0" fontId="4" fillId="0" borderId="3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9" fontId="6" fillId="0" borderId="23" xfId="0" applyNumberFormat="1" applyFont="1" applyFill="1" applyBorder="1" applyAlignment="1" applyProtection="1">
      <alignment horizontal="right" vertical="center"/>
      <protection locked="0"/>
    </xf>
    <xf numFmtId="9" fontId="6" fillId="0" borderId="31" xfId="0" applyNumberFormat="1" applyFont="1" applyFill="1" applyBorder="1" applyAlignment="1" applyProtection="1">
      <alignment horizontal="right" vertical="center"/>
      <protection locked="0"/>
    </xf>
    <xf numFmtId="38" fontId="6" fillId="3" borderId="23" xfId="2" applyFont="1" applyFill="1" applyBorder="1" applyAlignment="1" applyProtection="1">
      <alignment horizontal="right" vertical="center" shrinkToFit="1"/>
    </xf>
    <xf numFmtId="38" fontId="6" fillId="3" borderId="31" xfId="2" applyFont="1" applyFill="1" applyBorder="1" applyAlignment="1" applyProtection="1">
      <alignment horizontal="right" vertical="center" shrinkToFit="1"/>
    </xf>
    <xf numFmtId="0" fontId="4" fillId="3" borderId="32" xfId="0" applyFont="1" applyFill="1" applyBorder="1" applyAlignment="1" applyProtection="1">
      <alignment horizontal="center" vertical="center" wrapText="1"/>
    </xf>
    <xf numFmtId="0" fontId="4" fillId="3"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38" fontId="4" fillId="0" borderId="6" xfId="2" applyFont="1" applyFill="1" applyBorder="1" applyAlignment="1" applyProtection="1">
      <alignment horizontal="center" vertical="center" shrinkToFit="1"/>
      <protection locked="0"/>
    </xf>
    <xf numFmtId="38" fontId="4" fillId="0" borderId="33" xfId="2" applyFont="1" applyFill="1" applyBorder="1" applyAlignment="1" applyProtection="1">
      <alignment horizontal="center" vertical="center" shrinkToFit="1"/>
      <protection locked="0"/>
    </xf>
    <xf numFmtId="38" fontId="6" fillId="0" borderId="22" xfId="2" applyFont="1" applyBorder="1" applyAlignment="1" applyProtection="1">
      <alignment horizontal="right" vertical="center" shrinkToFit="1"/>
      <protection locked="0"/>
    </xf>
    <xf numFmtId="38" fontId="6" fillId="0" borderId="32" xfId="2" applyFont="1" applyBorder="1" applyAlignment="1" applyProtection="1">
      <alignment horizontal="right" vertical="center" shrinkToFit="1"/>
      <protection locked="0"/>
    </xf>
    <xf numFmtId="38" fontId="6" fillId="0" borderId="6" xfId="2" applyFont="1" applyBorder="1" applyAlignment="1" applyProtection="1">
      <alignment horizontal="right" vertical="center" shrinkToFit="1"/>
      <protection locked="0"/>
    </xf>
    <xf numFmtId="38" fontId="6" fillId="0" borderId="33" xfId="2" applyFont="1" applyBorder="1" applyAlignment="1" applyProtection="1">
      <alignment horizontal="right" vertical="center" shrinkToFit="1"/>
      <protection locked="0"/>
    </xf>
    <xf numFmtId="0" fontId="6" fillId="4" borderId="37" xfId="0" applyFont="1" applyFill="1" applyBorder="1" applyAlignment="1" applyProtection="1">
      <alignment horizontal="center" vertical="center" shrinkToFit="1"/>
      <protection locked="0"/>
    </xf>
    <xf numFmtId="0" fontId="6" fillId="4" borderId="38" xfId="0"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center" vertical="center" wrapText="1" shrinkToFit="1"/>
      <protection locked="0"/>
    </xf>
    <xf numFmtId="0" fontId="6" fillId="0" borderId="31" xfId="0" applyFont="1" applyFill="1" applyBorder="1" applyAlignment="1" applyProtection="1">
      <alignment horizontal="center" vertical="center" wrapText="1" shrinkToFit="1"/>
      <protection locked="0"/>
    </xf>
    <xf numFmtId="38" fontId="6" fillId="0" borderId="23" xfId="2" applyFont="1" applyFill="1" applyBorder="1" applyAlignment="1" applyProtection="1">
      <alignment horizontal="right" vertical="center" shrinkToFit="1"/>
      <protection locked="0"/>
    </xf>
    <xf numFmtId="38" fontId="6" fillId="0" borderId="31" xfId="2" applyFont="1" applyFill="1" applyBorder="1" applyAlignment="1" applyProtection="1">
      <alignment horizontal="right" vertical="center" shrinkToFit="1"/>
      <protection locked="0"/>
    </xf>
    <xf numFmtId="9" fontId="6" fillId="0" borderId="23" xfId="1" applyFont="1" applyFill="1" applyBorder="1" applyAlignment="1" applyProtection="1">
      <alignment horizontal="right" vertical="center"/>
      <protection locked="0"/>
    </xf>
    <xf numFmtId="9" fontId="6" fillId="0" borderId="31" xfId="1" applyFont="1" applyFill="1" applyBorder="1" applyAlignment="1" applyProtection="1">
      <alignment horizontal="right" vertical="center"/>
      <protection locked="0"/>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50" xfId="0" applyFont="1" applyFill="1" applyBorder="1" applyAlignment="1" applyProtection="1">
      <alignment horizontal="center" vertical="center"/>
    </xf>
    <xf numFmtId="0" fontId="6" fillId="2" borderId="43" xfId="0" applyFont="1" applyFill="1" applyBorder="1" applyAlignment="1" applyProtection="1">
      <alignment horizontal="center" vertical="center"/>
    </xf>
    <xf numFmtId="0" fontId="8" fillId="2" borderId="48" xfId="0" applyFont="1" applyFill="1" applyBorder="1" applyAlignment="1" applyProtection="1">
      <alignment horizontal="center" vertical="center"/>
    </xf>
    <xf numFmtId="0" fontId="8" fillId="2" borderId="49"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3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38" fontId="6" fillId="3" borderId="14" xfId="2" applyFont="1" applyFill="1" applyBorder="1" applyAlignment="1" applyProtection="1">
      <alignment horizontal="right" vertical="center" shrinkToFit="1"/>
    </xf>
    <xf numFmtId="38" fontId="6" fillId="3" borderId="11" xfId="2" applyFont="1" applyFill="1" applyBorder="1" applyAlignment="1" applyProtection="1">
      <alignment horizontal="right" vertical="center" shrinkToFit="1"/>
    </xf>
    <xf numFmtId="38" fontId="6" fillId="2" borderId="1" xfId="2" applyFont="1" applyFill="1" applyBorder="1" applyAlignment="1" applyProtection="1">
      <alignment horizontal="right" vertical="center" shrinkToFit="1"/>
      <protection locked="0"/>
    </xf>
    <xf numFmtId="38" fontId="6" fillId="2" borderId="8" xfId="2" applyFont="1" applyFill="1" applyBorder="1" applyAlignment="1" applyProtection="1">
      <alignment horizontal="right" vertical="center" shrinkToFit="1"/>
      <protection locked="0"/>
    </xf>
    <xf numFmtId="0" fontId="6" fillId="2" borderId="47" xfId="0" applyFont="1" applyFill="1" applyBorder="1" applyAlignment="1" applyProtection="1">
      <alignment horizontal="center" vertical="center"/>
    </xf>
    <xf numFmtId="0" fontId="6" fillId="2" borderId="35"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4" fillId="2" borderId="42"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xf>
    <xf numFmtId="38" fontId="6" fillId="3" borderId="39" xfId="2" applyFont="1" applyFill="1" applyBorder="1" applyAlignment="1" applyProtection="1">
      <alignment horizontal="right" vertical="center" shrinkToFit="1"/>
    </xf>
    <xf numFmtId="38" fontId="6" fillId="3" borderId="40" xfId="2" applyFont="1" applyFill="1" applyBorder="1" applyAlignment="1" applyProtection="1">
      <alignment horizontal="right" vertical="center" shrinkToFit="1"/>
    </xf>
    <xf numFmtId="38" fontId="6" fillId="3" borderId="41" xfId="2" applyFont="1" applyFill="1" applyBorder="1" applyAlignment="1" applyProtection="1">
      <alignment horizontal="right" vertical="center" shrinkToFit="1"/>
    </xf>
    <xf numFmtId="38" fontId="6" fillId="3" borderId="23" xfId="2" applyFont="1" applyFill="1" applyBorder="1" applyAlignment="1" applyProtection="1">
      <alignment horizontal="right" vertical="center" shrinkToFit="1"/>
      <protection locked="0"/>
    </xf>
    <xf numFmtId="38" fontId="6" fillId="3" borderId="31" xfId="2" applyFont="1" applyFill="1" applyBorder="1" applyAlignment="1" applyProtection="1">
      <alignment horizontal="right" vertical="center" shrinkToFit="1"/>
      <protection locked="0"/>
    </xf>
    <xf numFmtId="0" fontId="4" fillId="3" borderId="32" xfId="0" applyFont="1" applyFill="1" applyBorder="1" applyAlignment="1" applyProtection="1">
      <alignment horizontal="center" vertical="center" wrapText="1"/>
      <protection locked="0"/>
    </xf>
    <xf numFmtId="0" fontId="4" fillId="3" borderId="33" xfId="0" applyFont="1" applyFill="1" applyBorder="1" applyAlignment="1" applyProtection="1">
      <alignment horizontal="center" vertical="center" wrapText="1"/>
      <protection locked="0"/>
    </xf>
  </cellXfs>
  <cellStyles count="4">
    <cellStyle name="パーセント" xfId="1" builtinId="5"/>
    <cellStyle name="桁区切り" xfId="2" builtinId="6"/>
    <cellStyle name="桁区切り 2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3"/>
  <sheetViews>
    <sheetView tabSelected="1" zoomScale="85" zoomScaleNormal="85" workbookViewId="0"/>
  </sheetViews>
  <sheetFormatPr defaultRowHeight="13.5"/>
  <cols>
    <col min="1" max="1" width="2.375" style="2" customWidth="1"/>
    <col min="2" max="2" width="10.125" style="2" bestFit="1" customWidth="1"/>
    <col min="3" max="4" width="31.75" style="2" customWidth="1"/>
    <col min="5" max="5" width="11.125" style="2" customWidth="1"/>
    <col min="6" max="6" width="12.5" style="2" customWidth="1"/>
    <col min="7" max="7" width="7" style="2" customWidth="1"/>
    <col min="8" max="8" width="12.5" style="2" customWidth="1"/>
    <col min="9" max="9" width="6.875" style="2" customWidth="1"/>
    <col min="10" max="12" width="12.5" style="2" customWidth="1"/>
    <col min="13" max="13" width="9.375" style="2" customWidth="1"/>
    <col min="14" max="14" width="3" style="2" customWidth="1"/>
    <col min="15" max="15" width="9.375" style="2" customWidth="1"/>
    <col min="16" max="16" width="2.875" style="2" customWidth="1"/>
    <col min="17" max="17" width="9.375" style="2" customWidth="1"/>
    <col min="18" max="18" width="2.875" style="2" customWidth="1"/>
    <col min="19" max="19" width="9.5" style="2" customWidth="1"/>
    <col min="20" max="20" width="2.875" style="2" customWidth="1"/>
    <col min="21" max="21" width="5.625" style="2" customWidth="1"/>
    <col min="22" max="22" width="6.75" style="2" customWidth="1"/>
    <col min="23" max="23" width="8.75" style="2" customWidth="1"/>
    <col min="24" max="24" width="8.5" style="2" customWidth="1"/>
    <col min="25" max="25" width="4.125" style="2" customWidth="1"/>
    <col min="26" max="26" width="5.125" style="2" customWidth="1"/>
    <col min="27" max="27" width="7.25" style="2" customWidth="1"/>
    <col min="28" max="28" width="5.125" style="2" customWidth="1"/>
    <col min="29" max="30" width="6.875" style="8" customWidth="1"/>
    <col min="31" max="31" width="17.125" style="2" customWidth="1"/>
    <col min="32" max="32" width="9" style="2"/>
    <col min="33" max="34" width="9" style="2" hidden="1" customWidth="1"/>
    <col min="35" max="36" width="0" style="2" hidden="1" customWidth="1"/>
    <col min="37" max="37" width="16" style="2" customWidth="1"/>
    <col min="38" max="38" width="18.625" style="2" bestFit="1" customWidth="1"/>
    <col min="39" max="16384" width="9" style="2"/>
  </cols>
  <sheetData>
    <row r="1" spans="1:36" ht="4.5" customHeight="1">
      <c r="Q1" s="3"/>
      <c r="R1" s="3"/>
      <c r="S1" s="3"/>
      <c r="T1" s="3"/>
      <c r="U1" s="3"/>
      <c r="V1" s="3"/>
      <c r="W1" s="3"/>
      <c r="X1" s="3"/>
      <c r="Y1" s="4"/>
      <c r="Z1" s="4"/>
      <c r="AA1" s="4"/>
      <c r="AB1" s="4"/>
      <c r="AC1" s="5"/>
      <c r="AD1" s="5"/>
    </row>
    <row r="2" spans="1:36" ht="4.5" customHeight="1">
      <c r="Q2" s="3"/>
      <c r="R2" s="3"/>
      <c r="S2" s="3"/>
      <c r="T2" s="3"/>
      <c r="U2" s="3"/>
      <c r="V2" s="3"/>
      <c r="W2" s="3"/>
      <c r="X2" s="3"/>
      <c r="Y2" s="4"/>
      <c r="Z2" s="4"/>
      <c r="AA2" s="4"/>
      <c r="AB2" s="4"/>
      <c r="AC2" s="5"/>
      <c r="AD2" s="5"/>
    </row>
    <row r="3" spans="1:36" ht="53.25" customHeight="1">
      <c r="A3" s="6"/>
      <c r="B3" s="42" t="s">
        <v>50</v>
      </c>
      <c r="C3" s="71"/>
      <c r="D3" s="71"/>
      <c r="G3" s="7"/>
      <c r="H3" s="75" t="s">
        <v>0</v>
      </c>
      <c r="I3" s="75"/>
      <c r="J3" s="75"/>
      <c r="K3" s="75"/>
      <c r="L3" s="75"/>
      <c r="M3" s="75"/>
      <c r="N3" s="75"/>
      <c r="Q3" s="8"/>
      <c r="R3" s="3"/>
      <c r="T3" s="3"/>
      <c r="U3" s="3"/>
      <c r="V3" s="3"/>
      <c r="W3" s="72" t="s">
        <v>51</v>
      </c>
      <c r="X3" s="72"/>
      <c r="Y3" s="73"/>
      <c r="Z3" s="73"/>
      <c r="AA3" s="73"/>
      <c r="AB3" s="73"/>
      <c r="AC3" s="73"/>
      <c r="AD3" s="5"/>
    </row>
    <row r="4" spans="1:36" ht="30" customHeight="1" thickBot="1">
      <c r="A4" s="6"/>
      <c r="B4" s="9"/>
      <c r="C4" s="9"/>
      <c r="D4" s="9"/>
      <c r="I4" s="10" t="s">
        <v>15</v>
      </c>
      <c r="J4" s="74"/>
      <c r="K4" s="74"/>
      <c r="L4" s="11" t="s">
        <v>16</v>
      </c>
      <c r="AE4" s="12" t="s">
        <v>2</v>
      </c>
    </row>
    <row r="5" spans="1:36" ht="14.25">
      <c r="B5" s="129" t="s">
        <v>92</v>
      </c>
      <c r="C5" s="109" t="s">
        <v>3</v>
      </c>
      <c r="D5" s="116" t="s">
        <v>4</v>
      </c>
      <c r="E5" s="131" t="s">
        <v>30</v>
      </c>
      <c r="F5" s="116" t="s">
        <v>5</v>
      </c>
      <c r="G5" s="116" t="s">
        <v>20</v>
      </c>
      <c r="H5" s="116" t="s">
        <v>19</v>
      </c>
      <c r="I5" s="126" t="s">
        <v>6</v>
      </c>
      <c r="J5" s="127"/>
      <c r="K5" s="13" t="s">
        <v>7</v>
      </c>
      <c r="L5" s="14" t="s">
        <v>8</v>
      </c>
      <c r="M5" s="126" t="s">
        <v>9</v>
      </c>
      <c r="N5" s="127"/>
      <c r="O5" s="127"/>
      <c r="P5" s="127"/>
      <c r="Q5" s="127"/>
      <c r="R5" s="127"/>
      <c r="S5" s="127"/>
      <c r="T5" s="127"/>
      <c r="U5" s="127"/>
      <c r="V5" s="128"/>
      <c r="W5" s="107" t="s">
        <v>10</v>
      </c>
      <c r="X5" s="109"/>
      <c r="Y5" s="107" t="s">
        <v>21</v>
      </c>
      <c r="Z5" s="108"/>
      <c r="AA5" s="108"/>
      <c r="AB5" s="109"/>
      <c r="AC5" s="107" t="s">
        <v>23</v>
      </c>
      <c r="AD5" s="109"/>
      <c r="AE5" s="124" t="s">
        <v>11</v>
      </c>
      <c r="AG5" s="2" t="s">
        <v>18</v>
      </c>
      <c r="AH5" s="15" t="s">
        <v>33</v>
      </c>
      <c r="AI5" s="43" t="s">
        <v>52</v>
      </c>
      <c r="AJ5" s="43" t="s">
        <v>53</v>
      </c>
    </row>
    <row r="6" spans="1:36" ht="30" customHeight="1">
      <c r="B6" s="130"/>
      <c r="C6" s="115"/>
      <c r="D6" s="117"/>
      <c r="E6" s="117"/>
      <c r="F6" s="117"/>
      <c r="G6" s="117"/>
      <c r="H6" s="117"/>
      <c r="I6" s="16" t="s">
        <v>12</v>
      </c>
      <c r="J6" s="16" t="s">
        <v>13</v>
      </c>
      <c r="K6" s="17" t="s">
        <v>14</v>
      </c>
      <c r="L6" s="48" t="s">
        <v>91</v>
      </c>
      <c r="M6" s="1"/>
      <c r="N6" s="18" t="s">
        <v>1</v>
      </c>
      <c r="O6" s="19" t="str">
        <f>IF(M6="","",(IF(M6+1&gt;12,M6-11,M6+1)))</f>
        <v/>
      </c>
      <c r="P6" s="20" t="s">
        <v>1</v>
      </c>
      <c r="Q6" s="19" t="str">
        <f>IF(O6="","",(IF(O6+1&gt;12,O6-11,O6+1)))</f>
        <v/>
      </c>
      <c r="R6" s="20" t="s">
        <v>1</v>
      </c>
      <c r="S6" s="19" t="str">
        <f>IF(Q6="","",(IF(Q6+1&gt;12,Q6-11,Q6+1)))</f>
        <v/>
      </c>
      <c r="T6" s="20" t="s">
        <v>1</v>
      </c>
      <c r="U6" s="19" t="str">
        <f>IF(S6="","",(IF(S6+1&gt;12,S6-11,S6+1)))</f>
        <v/>
      </c>
      <c r="V6" s="21" t="s">
        <v>24</v>
      </c>
      <c r="W6" s="118" t="s">
        <v>90</v>
      </c>
      <c r="X6" s="119"/>
      <c r="Y6" s="104" t="s">
        <v>22</v>
      </c>
      <c r="Z6" s="105"/>
      <c r="AA6" s="105"/>
      <c r="AB6" s="106"/>
      <c r="AC6" s="114" t="s">
        <v>25</v>
      </c>
      <c r="AD6" s="115"/>
      <c r="AE6" s="125"/>
      <c r="AG6" s="2" t="s">
        <v>17</v>
      </c>
      <c r="AH6" s="15" t="s">
        <v>34</v>
      </c>
      <c r="AI6" s="44">
        <v>1</v>
      </c>
      <c r="AJ6" s="44" t="s">
        <v>54</v>
      </c>
    </row>
    <row r="7" spans="1:36" ht="23.25" customHeight="1">
      <c r="B7" s="96"/>
      <c r="C7" s="98"/>
      <c r="D7" s="98"/>
      <c r="E7" s="68"/>
      <c r="F7" s="100"/>
      <c r="G7" s="102"/>
      <c r="H7" s="84" t="str">
        <f>IF(AND(F7="",G7=""),"",F7*G7)</f>
        <v/>
      </c>
      <c r="I7" s="82"/>
      <c r="J7" s="84" t="str">
        <f>IF(AND(F7="",I7=""),"",F7*I7)</f>
        <v/>
      </c>
      <c r="K7" s="100"/>
      <c r="L7" s="84" t="str">
        <f>IF(J7="","",(J7-K7))</f>
        <v/>
      </c>
      <c r="M7" s="92"/>
      <c r="N7" s="93"/>
      <c r="O7" s="92"/>
      <c r="P7" s="93"/>
      <c r="Q7" s="92"/>
      <c r="R7" s="93"/>
      <c r="S7" s="92"/>
      <c r="T7" s="93"/>
      <c r="U7" s="92"/>
      <c r="V7" s="93"/>
      <c r="W7" s="45"/>
      <c r="X7" s="70"/>
      <c r="Y7" s="80"/>
      <c r="Z7" s="76" t="s">
        <v>31</v>
      </c>
      <c r="AA7" s="76"/>
      <c r="AB7" s="78" t="s">
        <v>32</v>
      </c>
      <c r="AC7" s="80"/>
      <c r="AD7" s="86" t="str">
        <f>IF(AC7="","",100-AC7)</f>
        <v/>
      </c>
      <c r="AE7" s="88"/>
      <c r="AH7" s="15" t="s">
        <v>49</v>
      </c>
      <c r="AI7" s="44">
        <v>3</v>
      </c>
      <c r="AJ7" s="44" t="s">
        <v>55</v>
      </c>
    </row>
    <row r="8" spans="1:36" ht="23.25" customHeight="1">
      <c r="B8" s="97"/>
      <c r="C8" s="99"/>
      <c r="D8" s="99"/>
      <c r="E8" s="69"/>
      <c r="F8" s="101"/>
      <c r="G8" s="103"/>
      <c r="H8" s="85"/>
      <c r="I8" s="83"/>
      <c r="J8" s="85"/>
      <c r="K8" s="101"/>
      <c r="L8" s="85"/>
      <c r="M8" s="94"/>
      <c r="N8" s="95"/>
      <c r="O8" s="94"/>
      <c r="P8" s="95"/>
      <c r="Q8" s="94"/>
      <c r="R8" s="95"/>
      <c r="S8" s="94"/>
      <c r="T8" s="95"/>
      <c r="U8" s="94"/>
      <c r="V8" s="95"/>
      <c r="W8" s="90"/>
      <c r="X8" s="91"/>
      <c r="Y8" s="81"/>
      <c r="Z8" s="77"/>
      <c r="AA8" s="77"/>
      <c r="AB8" s="79"/>
      <c r="AC8" s="81"/>
      <c r="AD8" s="87"/>
      <c r="AE8" s="89"/>
      <c r="AH8" s="15" t="s">
        <v>35</v>
      </c>
      <c r="AI8" s="44">
        <v>4</v>
      </c>
      <c r="AJ8" s="44" t="s">
        <v>56</v>
      </c>
    </row>
    <row r="9" spans="1:36" ht="24" customHeight="1">
      <c r="B9" s="96"/>
      <c r="C9" s="98"/>
      <c r="D9" s="98"/>
      <c r="E9" s="68"/>
      <c r="F9" s="100"/>
      <c r="G9" s="102"/>
      <c r="H9" s="84" t="str">
        <f>IF(AND(F9="",G9=""),"",F9*G9)</f>
        <v/>
      </c>
      <c r="I9" s="82"/>
      <c r="J9" s="84" t="str">
        <f>IF(AND(F9="",I9=""),"",F9*I9)</f>
        <v/>
      </c>
      <c r="K9" s="100"/>
      <c r="L9" s="84" t="str">
        <f>IF(J9="","",(J9-K9))</f>
        <v/>
      </c>
      <c r="M9" s="92"/>
      <c r="N9" s="93"/>
      <c r="O9" s="92"/>
      <c r="P9" s="93"/>
      <c r="Q9" s="92"/>
      <c r="R9" s="93"/>
      <c r="S9" s="92"/>
      <c r="T9" s="93"/>
      <c r="U9" s="92"/>
      <c r="V9" s="93"/>
      <c r="W9" s="45"/>
      <c r="X9" s="70"/>
      <c r="Y9" s="80"/>
      <c r="Z9" s="76" t="s">
        <v>31</v>
      </c>
      <c r="AA9" s="76"/>
      <c r="AB9" s="78" t="s">
        <v>32</v>
      </c>
      <c r="AC9" s="80"/>
      <c r="AD9" s="86" t="str">
        <f>IF(AC9="","",100-AC9)</f>
        <v/>
      </c>
      <c r="AE9" s="88"/>
      <c r="AH9" s="15" t="s">
        <v>36</v>
      </c>
      <c r="AI9" s="44">
        <v>6</v>
      </c>
      <c r="AJ9" s="44" t="s">
        <v>57</v>
      </c>
    </row>
    <row r="10" spans="1:36" ht="24" customHeight="1">
      <c r="B10" s="97"/>
      <c r="C10" s="99"/>
      <c r="D10" s="99"/>
      <c r="E10" s="69"/>
      <c r="F10" s="101"/>
      <c r="G10" s="103"/>
      <c r="H10" s="85"/>
      <c r="I10" s="83"/>
      <c r="J10" s="85"/>
      <c r="K10" s="101"/>
      <c r="L10" s="85"/>
      <c r="M10" s="94"/>
      <c r="N10" s="95"/>
      <c r="O10" s="94"/>
      <c r="P10" s="95"/>
      <c r="Q10" s="94"/>
      <c r="R10" s="95"/>
      <c r="S10" s="94"/>
      <c r="T10" s="95"/>
      <c r="U10" s="94"/>
      <c r="V10" s="95"/>
      <c r="W10" s="90"/>
      <c r="X10" s="91"/>
      <c r="Y10" s="81"/>
      <c r="Z10" s="77"/>
      <c r="AA10" s="77"/>
      <c r="AB10" s="79"/>
      <c r="AC10" s="81"/>
      <c r="AD10" s="87"/>
      <c r="AE10" s="89"/>
      <c r="AH10" s="15" t="s">
        <v>37</v>
      </c>
      <c r="AI10" s="44">
        <v>7</v>
      </c>
      <c r="AJ10" s="44" t="s">
        <v>58</v>
      </c>
    </row>
    <row r="11" spans="1:36" ht="24" customHeight="1">
      <c r="B11" s="96"/>
      <c r="C11" s="98"/>
      <c r="D11" s="98"/>
      <c r="E11" s="68"/>
      <c r="F11" s="100"/>
      <c r="G11" s="102"/>
      <c r="H11" s="84" t="str">
        <f>IF(AND(F11="",G11=""),"",F11*G11)</f>
        <v/>
      </c>
      <c r="I11" s="82"/>
      <c r="J11" s="84" t="str">
        <f>IF(AND(F11="",I11=""),"",F11*I11)</f>
        <v/>
      </c>
      <c r="K11" s="100"/>
      <c r="L11" s="84" t="str">
        <f>IF(J11="","",(J11-K11))</f>
        <v/>
      </c>
      <c r="M11" s="92"/>
      <c r="N11" s="93"/>
      <c r="O11" s="92"/>
      <c r="P11" s="93"/>
      <c r="Q11" s="92"/>
      <c r="R11" s="93"/>
      <c r="S11" s="92"/>
      <c r="T11" s="93"/>
      <c r="U11" s="92"/>
      <c r="V11" s="93"/>
      <c r="W11" s="45"/>
      <c r="X11" s="70"/>
      <c r="Y11" s="80"/>
      <c r="Z11" s="76" t="s">
        <v>31</v>
      </c>
      <c r="AA11" s="76"/>
      <c r="AB11" s="78" t="s">
        <v>32</v>
      </c>
      <c r="AC11" s="80"/>
      <c r="AD11" s="86" t="str">
        <f>IF(AC11="","",100-AC11)</f>
        <v/>
      </c>
      <c r="AE11" s="88"/>
      <c r="AH11" s="15" t="s">
        <v>38</v>
      </c>
      <c r="AI11" s="44">
        <v>8</v>
      </c>
      <c r="AJ11" s="44" t="s">
        <v>59</v>
      </c>
    </row>
    <row r="12" spans="1:36" ht="24" customHeight="1">
      <c r="B12" s="97"/>
      <c r="C12" s="99"/>
      <c r="D12" s="99"/>
      <c r="E12" s="69"/>
      <c r="F12" s="101"/>
      <c r="G12" s="103"/>
      <c r="H12" s="85"/>
      <c r="I12" s="83"/>
      <c r="J12" s="85"/>
      <c r="K12" s="101"/>
      <c r="L12" s="85"/>
      <c r="M12" s="94"/>
      <c r="N12" s="95"/>
      <c r="O12" s="94"/>
      <c r="P12" s="95"/>
      <c r="Q12" s="94"/>
      <c r="R12" s="95"/>
      <c r="S12" s="94"/>
      <c r="T12" s="95"/>
      <c r="U12" s="94"/>
      <c r="V12" s="95"/>
      <c r="W12" s="90"/>
      <c r="X12" s="91"/>
      <c r="Y12" s="81"/>
      <c r="Z12" s="77"/>
      <c r="AA12" s="77"/>
      <c r="AB12" s="79"/>
      <c r="AC12" s="81"/>
      <c r="AD12" s="87"/>
      <c r="AE12" s="89"/>
      <c r="AH12" s="15" t="s">
        <v>39</v>
      </c>
      <c r="AI12" s="44">
        <v>9</v>
      </c>
      <c r="AJ12" s="44" t="s">
        <v>60</v>
      </c>
    </row>
    <row r="13" spans="1:36" ht="24" customHeight="1">
      <c r="B13" s="96"/>
      <c r="C13" s="98"/>
      <c r="D13" s="98"/>
      <c r="E13" s="68"/>
      <c r="F13" s="100"/>
      <c r="G13" s="102"/>
      <c r="H13" s="84" t="str">
        <f>IF(AND(F13="",G13=""),"",F13*G13)</f>
        <v/>
      </c>
      <c r="I13" s="82"/>
      <c r="J13" s="84" t="str">
        <f>IF(AND(F13="",I13=""),"",F13*I13)</f>
        <v/>
      </c>
      <c r="K13" s="100"/>
      <c r="L13" s="84" t="str">
        <f>IF(J13="","",(J13-K13))</f>
        <v/>
      </c>
      <c r="M13" s="92"/>
      <c r="N13" s="93"/>
      <c r="O13" s="92"/>
      <c r="P13" s="93"/>
      <c r="Q13" s="92"/>
      <c r="R13" s="93"/>
      <c r="S13" s="92"/>
      <c r="T13" s="93"/>
      <c r="U13" s="92"/>
      <c r="V13" s="93"/>
      <c r="W13" s="45"/>
      <c r="X13" s="70"/>
      <c r="Y13" s="80"/>
      <c r="Z13" s="76" t="s">
        <v>31</v>
      </c>
      <c r="AA13" s="76"/>
      <c r="AB13" s="78" t="s">
        <v>32</v>
      </c>
      <c r="AC13" s="80"/>
      <c r="AD13" s="86" t="str">
        <f>IF(AC13="","",100-AC13)</f>
        <v/>
      </c>
      <c r="AE13" s="88"/>
      <c r="AH13" s="15" t="s">
        <v>40</v>
      </c>
      <c r="AI13" s="44">
        <v>10</v>
      </c>
      <c r="AJ13" s="44" t="s">
        <v>61</v>
      </c>
    </row>
    <row r="14" spans="1:36" ht="24" customHeight="1">
      <c r="B14" s="97"/>
      <c r="C14" s="99"/>
      <c r="D14" s="99"/>
      <c r="E14" s="69"/>
      <c r="F14" s="101"/>
      <c r="G14" s="103"/>
      <c r="H14" s="85"/>
      <c r="I14" s="83"/>
      <c r="J14" s="85"/>
      <c r="K14" s="101"/>
      <c r="L14" s="85"/>
      <c r="M14" s="94"/>
      <c r="N14" s="95"/>
      <c r="O14" s="94"/>
      <c r="P14" s="95"/>
      <c r="Q14" s="94"/>
      <c r="R14" s="95"/>
      <c r="S14" s="94"/>
      <c r="T14" s="95"/>
      <c r="U14" s="94"/>
      <c r="V14" s="95"/>
      <c r="W14" s="90"/>
      <c r="X14" s="91"/>
      <c r="Y14" s="81"/>
      <c r="Z14" s="77"/>
      <c r="AA14" s="77"/>
      <c r="AB14" s="79"/>
      <c r="AC14" s="81"/>
      <c r="AD14" s="87"/>
      <c r="AE14" s="89"/>
      <c r="AH14" s="15" t="s">
        <v>41</v>
      </c>
      <c r="AI14" s="44">
        <v>11</v>
      </c>
      <c r="AJ14" s="44" t="s">
        <v>62</v>
      </c>
    </row>
    <row r="15" spans="1:36" ht="24" customHeight="1">
      <c r="B15" s="96"/>
      <c r="C15" s="98"/>
      <c r="D15" s="98"/>
      <c r="E15" s="68"/>
      <c r="F15" s="100"/>
      <c r="G15" s="102"/>
      <c r="H15" s="84" t="str">
        <f>IF(AND(F15="",G15=""),"",F15*G15)</f>
        <v/>
      </c>
      <c r="I15" s="82"/>
      <c r="J15" s="84" t="str">
        <f>IF(AND(F15="",I15=""),"",F15*I15)</f>
        <v/>
      </c>
      <c r="K15" s="100"/>
      <c r="L15" s="84" t="str">
        <f>IF(J15="","",(J15-K15))</f>
        <v/>
      </c>
      <c r="M15" s="92"/>
      <c r="N15" s="93"/>
      <c r="O15" s="92"/>
      <c r="P15" s="93"/>
      <c r="Q15" s="92"/>
      <c r="R15" s="93"/>
      <c r="S15" s="92"/>
      <c r="T15" s="93"/>
      <c r="U15" s="92"/>
      <c r="V15" s="93"/>
      <c r="W15" s="45"/>
      <c r="X15" s="70"/>
      <c r="Y15" s="80"/>
      <c r="Z15" s="76" t="s">
        <v>31</v>
      </c>
      <c r="AA15" s="76"/>
      <c r="AB15" s="78" t="s">
        <v>32</v>
      </c>
      <c r="AC15" s="80"/>
      <c r="AD15" s="86" t="str">
        <f>IF(AC15="","",100-AC15)</f>
        <v/>
      </c>
      <c r="AE15" s="88"/>
      <c r="AH15" s="15" t="s">
        <v>42</v>
      </c>
      <c r="AI15" s="44">
        <v>12</v>
      </c>
      <c r="AJ15" s="44" t="s">
        <v>63</v>
      </c>
    </row>
    <row r="16" spans="1:36" ht="24" customHeight="1">
      <c r="B16" s="97"/>
      <c r="C16" s="99"/>
      <c r="D16" s="99"/>
      <c r="E16" s="69"/>
      <c r="F16" s="101"/>
      <c r="G16" s="103"/>
      <c r="H16" s="85"/>
      <c r="I16" s="83"/>
      <c r="J16" s="85"/>
      <c r="K16" s="101"/>
      <c r="L16" s="85"/>
      <c r="M16" s="94"/>
      <c r="N16" s="95"/>
      <c r="O16" s="94"/>
      <c r="P16" s="95"/>
      <c r="Q16" s="94"/>
      <c r="R16" s="95"/>
      <c r="S16" s="94"/>
      <c r="T16" s="95"/>
      <c r="U16" s="94"/>
      <c r="V16" s="95"/>
      <c r="W16" s="90"/>
      <c r="X16" s="91"/>
      <c r="Y16" s="81"/>
      <c r="Z16" s="77"/>
      <c r="AA16" s="77"/>
      <c r="AB16" s="79"/>
      <c r="AC16" s="81"/>
      <c r="AD16" s="87"/>
      <c r="AE16" s="89"/>
      <c r="AH16" s="15" t="s">
        <v>43</v>
      </c>
      <c r="AI16" s="44">
        <v>13</v>
      </c>
      <c r="AJ16" s="44" t="s">
        <v>64</v>
      </c>
    </row>
    <row r="17" spans="2:36" ht="24" customHeight="1">
      <c r="B17" s="96"/>
      <c r="C17" s="98"/>
      <c r="D17" s="98"/>
      <c r="E17" s="68"/>
      <c r="F17" s="100"/>
      <c r="G17" s="102"/>
      <c r="H17" s="84" t="str">
        <f>IF(AND(F17="",G17=""),"",F17*G17)</f>
        <v/>
      </c>
      <c r="I17" s="82"/>
      <c r="J17" s="84" t="str">
        <f>IF(AND(F17="",I17=""),"",F17*I17)</f>
        <v/>
      </c>
      <c r="K17" s="100"/>
      <c r="L17" s="84" t="str">
        <f>IF(J17="","",(J17-K17))</f>
        <v/>
      </c>
      <c r="M17" s="92"/>
      <c r="N17" s="93"/>
      <c r="O17" s="92"/>
      <c r="P17" s="93"/>
      <c r="Q17" s="92"/>
      <c r="R17" s="93"/>
      <c r="S17" s="92"/>
      <c r="T17" s="93"/>
      <c r="U17" s="92"/>
      <c r="V17" s="93"/>
      <c r="W17" s="45"/>
      <c r="X17" s="70"/>
      <c r="Y17" s="80"/>
      <c r="Z17" s="76" t="s">
        <v>31</v>
      </c>
      <c r="AA17" s="76"/>
      <c r="AB17" s="78" t="s">
        <v>32</v>
      </c>
      <c r="AC17" s="80"/>
      <c r="AD17" s="86" t="str">
        <f>IF(AC17="","",100-AC17)</f>
        <v/>
      </c>
      <c r="AE17" s="88"/>
      <c r="AH17" s="15" t="s">
        <v>44</v>
      </c>
      <c r="AI17" s="44">
        <v>14</v>
      </c>
      <c r="AJ17" s="44" t="s">
        <v>65</v>
      </c>
    </row>
    <row r="18" spans="2:36" ht="24" customHeight="1">
      <c r="B18" s="97"/>
      <c r="C18" s="99"/>
      <c r="D18" s="99"/>
      <c r="E18" s="69"/>
      <c r="F18" s="101"/>
      <c r="G18" s="103"/>
      <c r="H18" s="85"/>
      <c r="I18" s="83"/>
      <c r="J18" s="85"/>
      <c r="K18" s="101"/>
      <c r="L18" s="85"/>
      <c r="M18" s="94"/>
      <c r="N18" s="95"/>
      <c r="O18" s="94"/>
      <c r="P18" s="95"/>
      <c r="Q18" s="94"/>
      <c r="R18" s="95"/>
      <c r="S18" s="94"/>
      <c r="T18" s="95"/>
      <c r="U18" s="94"/>
      <c r="V18" s="95"/>
      <c r="W18" s="90"/>
      <c r="X18" s="91"/>
      <c r="Y18" s="81"/>
      <c r="Z18" s="77"/>
      <c r="AA18" s="77"/>
      <c r="AB18" s="79"/>
      <c r="AC18" s="81"/>
      <c r="AD18" s="87"/>
      <c r="AE18" s="89"/>
      <c r="AH18" s="22" t="s">
        <v>45</v>
      </c>
      <c r="AI18" s="44">
        <v>18</v>
      </c>
      <c r="AJ18" s="44" t="s">
        <v>66</v>
      </c>
    </row>
    <row r="19" spans="2:36" ht="24" customHeight="1">
      <c r="B19" s="96"/>
      <c r="C19" s="98"/>
      <c r="D19" s="98"/>
      <c r="E19" s="68"/>
      <c r="F19" s="100"/>
      <c r="G19" s="102"/>
      <c r="H19" s="84" t="str">
        <f>IF(AND(F19="",G19=""),"",F19*G19)</f>
        <v/>
      </c>
      <c r="I19" s="82"/>
      <c r="J19" s="84" t="str">
        <f>IF(AND(F19="",I19=""),"",F19*I19)</f>
        <v/>
      </c>
      <c r="K19" s="100"/>
      <c r="L19" s="84" t="str">
        <f>IF(J19="","",(J19-K19))</f>
        <v/>
      </c>
      <c r="M19" s="92"/>
      <c r="N19" s="93"/>
      <c r="O19" s="92"/>
      <c r="P19" s="93"/>
      <c r="Q19" s="92"/>
      <c r="R19" s="93"/>
      <c r="S19" s="92"/>
      <c r="T19" s="93"/>
      <c r="U19" s="92"/>
      <c r="V19" s="93"/>
      <c r="W19" s="45"/>
      <c r="X19" s="70"/>
      <c r="Y19" s="80"/>
      <c r="Z19" s="76" t="s">
        <v>31</v>
      </c>
      <c r="AA19" s="76"/>
      <c r="AB19" s="78" t="s">
        <v>32</v>
      </c>
      <c r="AC19" s="80"/>
      <c r="AD19" s="86" t="str">
        <f>IF(AC19="","",100-AC19)</f>
        <v/>
      </c>
      <c r="AE19" s="88"/>
      <c r="AH19" s="15" t="s">
        <v>46</v>
      </c>
      <c r="AI19" s="44">
        <v>19</v>
      </c>
      <c r="AJ19" s="44" t="s">
        <v>67</v>
      </c>
    </row>
    <row r="20" spans="2:36" ht="24" customHeight="1">
      <c r="B20" s="97"/>
      <c r="C20" s="99"/>
      <c r="D20" s="99"/>
      <c r="E20" s="69"/>
      <c r="F20" s="101"/>
      <c r="G20" s="103"/>
      <c r="H20" s="85"/>
      <c r="I20" s="83"/>
      <c r="J20" s="85"/>
      <c r="K20" s="101"/>
      <c r="L20" s="85"/>
      <c r="M20" s="94"/>
      <c r="N20" s="95"/>
      <c r="O20" s="94"/>
      <c r="P20" s="95"/>
      <c r="Q20" s="94"/>
      <c r="R20" s="95"/>
      <c r="S20" s="94"/>
      <c r="T20" s="95"/>
      <c r="U20" s="94"/>
      <c r="V20" s="95"/>
      <c r="W20" s="90"/>
      <c r="X20" s="91"/>
      <c r="Y20" s="81"/>
      <c r="Z20" s="77"/>
      <c r="AA20" s="77"/>
      <c r="AB20" s="79"/>
      <c r="AC20" s="81"/>
      <c r="AD20" s="87"/>
      <c r="AE20" s="89"/>
      <c r="AH20" s="15" t="s">
        <v>47</v>
      </c>
      <c r="AI20" s="44">
        <v>20</v>
      </c>
      <c r="AJ20" s="44" t="s">
        <v>68</v>
      </c>
    </row>
    <row r="21" spans="2:36" ht="24" customHeight="1">
      <c r="B21" s="96"/>
      <c r="C21" s="98"/>
      <c r="D21" s="98"/>
      <c r="E21" s="68"/>
      <c r="F21" s="100"/>
      <c r="G21" s="102"/>
      <c r="H21" s="84" t="str">
        <f>IF(AND(F21="",G21=""),"",F21*G21)</f>
        <v/>
      </c>
      <c r="I21" s="82"/>
      <c r="J21" s="84" t="str">
        <f>IF(AND(F21="",I21=""),"",F21*I21)</f>
        <v/>
      </c>
      <c r="K21" s="100"/>
      <c r="L21" s="84" t="str">
        <f>IF(J21="","",(J21-K21))</f>
        <v/>
      </c>
      <c r="M21" s="92"/>
      <c r="N21" s="93"/>
      <c r="O21" s="92"/>
      <c r="P21" s="93"/>
      <c r="Q21" s="92"/>
      <c r="R21" s="93"/>
      <c r="S21" s="92"/>
      <c r="T21" s="93"/>
      <c r="U21" s="92"/>
      <c r="V21" s="93"/>
      <c r="W21" s="45"/>
      <c r="X21" s="70"/>
      <c r="Y21" s="80"/>
      <c r="Z21" s="76" t="s">
        <v>31</v>
      </c>
      <c r="AA21" s="76"/>
      <c r="AB21" s="78" t="s">
        <v>32</v>
      </c>
      <c r="AC21" s="80"/>
      <c r="AD21" s="86" t="str">
        <f>IF(AC21="","",100-AC21)</f>
        <v/>
      </c>
      <c r="AE21" s="88"/>
      <c r="AH21" s="15" t="s">
        <v>48</v>
      </c>
      <c r="AI21" s="44">
        <v>21</v>
      </c>
      <c r="AJ21" s="44" t="s">
        <v>69</v>
      </c>
    </row>
    <row r="22" spans="2:36" ht="24" customHeight="1">
      <c r="B22" s="97"/>
      <c r="C22" s="99"/>
      <c r="D22" s="99"/>
      <c r="E22" s="69"/>
      <c r="F22" s="101"/>
      <c r="G22" s="103"/>
      <c r="H22" s="85"/>
      <c r="I22" s="83"/>
      <c r="J22" s="85"/>
      <c r="K22" s="101"/>
      <c r="L22" s="85"/>
      <c r="M22" s="94"/>
      <c r="N22" s="95"/>
      <c r="O22" s="94"/>
      <c r="P22" s="95"/>
      <c r="Q22" s="94"/>
      <c r="R22" s="95"/>
      <c r="S22" s="94"/>
      <c r="T22" s="95"/>
      <c r="U22" s="94"/>
      <c r="V22" s="95"/>
      <c r="W22" s="90"/>
      <c r="X22" s="91"/>
      <c r="Y22" s="81"/>
      <c r="Z22" s="77"/>
      <c r="AA22" s="77"/>
      <c r="AB22" s="79"/>
      <c r="AC22" s="81"/>
      <c r="AD22" s="87"/>
      <c r="AE22" s="89"/>
      <c r="AI22" s="44">
        <v>82</v>
      </c>
      <c r="AJ22" s="44" t="s">
        <v>70</v>
      </c>
    </row>
    <row r="23" spans="2:36" ht="24" customHeight="1">
      <c r="B23" s="96"/>
      <c r="C23" s="98"/>
      <c r="D23" s="98"/>
      <c r="E23" s="68"/>
      <c r="F23" s="100"/>
      <c r="G23" s="102"/>
      <c r="H23" s="84" t="str">
        <f>IF(AND(F23="",G23=""),"",F23*G23)</f>
        <v/>
      </c>
      <c r="I23" s="82"/>
      <c r="J23" s="84" t="str">
        <f>IF(AND(F23="",I23=""),"",F23*I23)</f>
        <v/>
      </c>
      <c r="K23" s="100"/>
      <c r="L23" s="84" t="str">
        <f>IF(J23="","",(J23-K23))</f>
        <v/>
      </c>
      <c r="M23" s="92"/>
      <c r="N23" s="93"/>
      <c r="O23" s="92"/>
      <c r="P23" s="93"/>
      <c r="Q23" s="92"/>
      <c r="R23" s="93"/>
      <c r="S23" s="92"/>
      <c r="T23" s="93"/>
      <c r="U23" s="92"/>
      <c r="V23" s="93"/>
      <c r="W23" s="45"/>
      <c r="X23" s="70"/>
      <c r="Y23" s="80"/>
      <c r="Z23" s="76" t="s">
        <v>31</v>
      </c>
      <c r="AA23" s="76"/>
      <c r="AB23" s="78" t="s">
        <v>32</v>
      </c>
      <c r="AC23" s="80"/>
      <c r="AD23" s="86" t="str">
        <f>IF(AC23="","",100-AC23)</f>
        <v/>
      </c>
      <c r="AE23" s="88"/>
      <c r="AI23" s="44">
        <v>84</v>
      </c>
      <c r="AJ23" s="44" t="s">
        <v>71</v>
      </c>
    </row>
    <row r="24" spans="2:36" ht="24" customHeight="1">
      <c r="B24" s="97"/>
      <c r="C24" s="99"/>
      <c r="D24" s="99"/>
      <c r="E24" s="69"/>
      <c r="F24" s="101"/>
      <c r="G24" s="103"/>
      <c r="H24" s="85"/>
      <c r="I24" s="83"/>
      <c r="J24" s="85"/>
      <c r="K24" s="101"/>
      <c r="L24" s="85"/>
      <c r="M24" s="94"/>
      <c r="N24" s="95"/>
      <c r="O24" s="94"/>
      <c r="P24" s="95"/>
      <c r="Q24" s="94"/>
      <c r="R24" s="95"/>
      <c r="S24" s="94"/>
      <c r="T24" s="95"/>
      <c r="U24" s="94"/>
      <c r="V24" s="95"/>
      <c r="W24" s="90"/>
      <c r="X24" s="91"/>
      <c r="Y24" s="81"/>
      <c r="Z24" s="77"/>
      <c r="AA24" s="77"/>
      <c r="AB24" s="79"/>
      <c r="AC24" s="81"/>
      <c r="AD24" s="87"/>
      <c r="AE24" s="89"/>
      <c r="AI24" s="44">
        <v>85</v>
      </c>
      <c r="AJ24" s="44" t="s">
        <v>72</v>
      </c>
    </row>
    <row r="25" spans="2:36" ht="24" customHeight="1">
      <c r="B25" s="96"/>
      <c r="C25" s="98"/>
      <c r="D25" s="98"/>
      <c r="E25" s="68"/>
      <c r="F25" s="100"/>
      <c r="G25" s="102"/>
      <c r="H25" s="84" t="str">
        <f>IF(AND(F25="",G25=""),"",F25*G25)</f>
        <v/>
      </c>
      <c r="I25" s="82"/>
      <c r="J25" s="84" t="str">
        <f>IF(AND(F25="",I25=""),"",F25*I25)</f>
        <v/>
      </c>
      <c r="K25" s="100"/>
      <c r="L25" s="84" t="str">
        <f>IF(J25="","",(J25-K25))</f>
        <v/>
      </c>
      <c r="M25" s="92"/>
      <c r="N25" s="93"/>
      <c r="O25" s="92"/>
      <c r="P25" s="93"/>
      <c r="Q25" s="92"/>
      <c r="R25" s="93"/>
      <c r="S25" s="92"/>
      <c r="T25" s="93"/>
      <c r="U25" s="92"/>
      <c r="V25" s="93"/>
      <c r="W25" s="45"/>
      <c r="X25" s="70"/>
      <c r="Y25" s="80"/>
      <c r="Z25" s="76" t="s">
        <v>31</v>
      </c>
      <c r="AA25" s="76"/>
      <c r="AB25" s="78" t="s">
        <v>32</v>
      </c>
      <c r="AC25" s="80"/>
      <c r="AD25" s="86" t="str">
        <f>IF(AC25="","",100-AC25)</f>
        <v/>
      </c>
      <c r="AE25" s="88"/>
      <c r="AI25" s="44">
        <v>87</v>
      </c>
      <c r="AJ25" s="44" t="s">
        <v>73</v>
      </c>
    </row>
    <row r="26" spans="2:36" ht="24" customHeight="1">
      <c r="B26" s="97"/>
      <c r="C26" s="99"/>
      <c r="D26" s="99"/>
      <c r="E26" s="69"/>
      <c r="F26" s="101"/>
      <c r="G26" s="103"/>
      <c r="H26" s="85"/>
      <c r="I26" s="83"/>
      <c r="J26" s="85"/>
      <c r="K26" s="101"/>
      <c r="L26" s="85"/>
      <c r="M26" s="94"/>
      <c r="N26" s="95"/>
      <c r="O26" s="94"/>
      <c r="P26" s="95"/>
      <c r="Q26" s="94"/>
      <c r="R26" s="95"/>
      <c r="S26" s="94"/>
      <c r="T26" s="95"/>
      <c r="U26" s="94"/>
      <c r="V26" s="95"/>
      <c r="W26" s="90"/>
      <c r="X26" s="91"/>
      <c r="Y26" s="81"/>
      <c r="Z26" s="77"/>
      <c r="AA26" s="77"/>
      <c r="AB26" s="79"/>
      <c r="AC26" s="81"/>
      <c r="AD26" s="87"/>
      <c r="AE26" s="89"/>
      <c r="AI26" s="44">
        <v>89</v>
      </c>
      <c r="AJ26" s="44" t="s">
        <v>74</v>
      </c>
    </row>
    <row r="27" spans="2:36" ht="24" customHeight="1">
      <c r="B27" s="96"/>
      <c r="C27" s="98"/>
      <c r="D27" s="98"/>
      <c r="E27" s="68"/>
      <c r="F27" s="100"/>
      <c r="G27" s="102"/>
      <c r="H27" s="84" t="str">
        <f>IF(AND(F27="",G27=""),"",F27*G27)</f>
        <v/>
      </c>
      <c r="I27" s="82"/>
      <c r="J27" s="84" t="str">
        <f>IF(AND(F27="",I27=""),"",F27*I27)</f>
        <v/>
      </c>
      <c r="K27" s="100"/>
      <c r="L27" s="84" t="str">
        <f>IF(J27="","",(J27-K27))</f>
        <v/>
      </c>
      <c r="M27" s="92"/>
      <c r="N27" s="93"/>
      <c r="O27" s="92"/>
      <c r="P27" s="93"/>
      <c r="Q27" s="92"/>
      <c r="R27" s="93"/>
      <c r="S27" s="92"/>
      <c r="T27" s="93"/>
      <c r="U27" s="92"/>
      <c r="V27" s="93"/>
      <c r="W27" s="45"/>
      <c r="X27" s="70"/>
      <c r="Y27" s="80"/>
      <c r="Z27" s="76" t="s">
        <v>31</v>
      </c>
      <c r="AA27" s="76"/>
      <c r="AB27" s="78" t="s">
        <v>32</v>
      </c>
      <c r="AC27" s="80"/>
      <c r="AD27" s="86" t="str">
        <f>IF(AC27="","",100-AC27)</f>
        <v/>
      </c>
      <c r="AE27" s="88"/>
      <c r="AI27" s="44">
        <v>91</v>
      </c>
      <c r="AJ27" s="44" t="s">
        <v>75</v>
      </c>
    </row>
    <row r="28" spans="2:36" ht="24" customHeight="1">
      <c r="B28" s="97"/>
      <c r="C28" s="99"/>
      <c r="D28" s="99"/>
      <c r="E28" s="69"/>
      <c r="F28" s="101"/>
      <c r="G28" s="103"/>
      <c r="H28" s="85"/>
      <c r="I28" s="83"/>
      <c r="J28" s="85"/>
      <c r="K28" s="101"/>
      <c r="L28" s="85"/>
      <c r="M28" s="94"/>
      <c r="N28" s="95"/>
      <c r="O28" s="94"/>
      <c r="P28" s="95"/>
      <c r="Q28" s="94"/>
      <c r="R28" s="95"/>
      <c r="S28" s="94"/>
      <c r="T28" s="95"/>
      <c r="U28" s="94"/>
      <c r="V28" s="95"/>
      <c r="W28" s="90"/>
      <c r="X28" s="91"/>
      <c r="Y28" s="81"/>
      <c r="Z28" s="77"/>
      <c r="AA28" s="77"/>
      <c r="AB28" s="79"/>
      <c r="AC28" s="81"/>
      <c r="AD28" s="87"/>
      <c r="AE28" s="89"/>
      <c r="AI28" s="44">
        <v>92</v>
      </c>
      <c r="AJ28" s="44" t="s">
        <v>76</v>
      </c>
    </row>
    <row r="29" spans="2:36" ht="24" customHeight="1">
      <c r="B29" s="96"/>
      <c r="C29" s="98"/>
      <c r="D29" s="98"/>
      <c r="E29" s="68"/>
      <c r="F29" s="100"/>
      <c r="G29" s="102"/>
      <c r="H29" s="84" t="str">
        <f>IF(AND(F29="",G29=""),"",F29*G29)</f>
        <v/>
      </c>
      <c r="I29" s="82"/>
      <c r="J29" s="84" t="str">
        <f>IF(AND(F29="",I29=""),"",F29*I29)</f>
        <v/>
      </c>
      <c r="K29" s="100"/>
      <c r="L29" s="84" t="str">
        <f>IF(J29="","",(J29-K29))</f>
        <v/>
      </c>
      <c r="M29" s="92"/>
      <c r="N29" s="93"/>
      <c r="O29" s="92"/>
      <c r="P29" s="93"/>
      <c r="Q29" s="92"/>
      <c r="R29" s="93"/>
      <c r="S29" s="92"/>
      <c r="T29" s="93"/>
      <c r="U29" s="92"/>
      <c r="V29" s="93"/>
      <c r="W29" s="45"/>
      <c r="X29" s="70"/>
      <c r="Y29" s="80"/>
      <c r="Z29" s="76" t="s">
        <v>31</v>
      </c>
      <c r="AA29" s="76"/>
      <c r="AB29" s="78" t="s">
        <v>32</v>
      </c>
      <c r="AC29" s="80"/>
      <c r="AD29" s="86" t="str">
        <f>IF(AC29="","",100-AC29)</f>
        <v/>
      </c>
      <c r="AE29" s="88"/>
      <c r="AI29" s="44">
        <v>96</v>
      </c>
      <c r="AJ29" s="44" t="s">
        <v>77</v>
      </c>
    </row>
    <row r="30" spans="2:36" ht="24" customHeight="1">
      <c r="B30" s="97"/>
      <c r="C30" s="99"/>
      <c r="D30" s="99"/>
      <c r="E30" s="69"/>
      <c r="F30" s="101"/>
      <c r="G30" s="103"/>
      <c r="H30" s="85"/>
      <c r="I30" s="83"/>
      <c r="J30" s="85"/>
      <c r="K30" s="101"/>
      <c r="L30" s="85"/>
      <c r="M30" s="94"/>
      <c r="N30" s="95"/>
      <c r="O30" s="94"/>
      <c r="P30" s="95"/>
      <c r="Q30" s="94"/>
      <c r="R30" s="95"/>
      <c r="S30" s="94"/>
      <c r="T30" s="95"/>
      <c r="U30" s="94"/>
      <c r="V30" s="95"/>
      <c r="W30" s="90"/>
      <c r="X30" s="91"/>
      <c r="Y30" s="81"/>
      <c r="Z30" s="77"/>
      <c r="AA30" s="77"/>
      <c r="AB30" s="79"/>
      <c r="AC30" s="81"/>
      <c r="AD30" s="87"/>
      <c r="AE30" s="89"/>
      <c r="AI30" s="44">
        <v>98</v>
      </c>
      <c r="AJ30" s="44" t="s">
        <v>78</v>
      </c>
    </row>
    <row r="31" spans="2:36" ht="24" customHeight="1">
      <c r="B31" s="96"/>
      <c r="C31" s="98"/>
      <c r="D31" s="98"/>
      <c r="E31" s="68"/>
      <c r="F31" s="100"/>
      <c r="G31" s="102"/>
      <c r="H31" s="84" t="str">
        <f>IF(AND(F31="",G31=""),"",F31*G31)</f>
        <v/>
      </c>
      <c r="I31" s="82"/>
      <c r="J31" s="84" t="str">
        <f>IF(AND(F31="",I31=""),"",F31*I31)</f>
        <v/>
      </c>
      <c r="K31" s="100"/>
      <c r="L31" s="84" t="str">
        <f>IF(J31="","",(J31-K31))</f>
        <v/>
      </c>
      <c r="M31" s="92"/>
      <c r="N31" s="93"/>
      <c r="O31" s="92"/>
      <c r="P31" s="93"/>
      <c r="Q31" s="92"/>
      <c r="R31" s="93"/>
      <c r="S31" s="92"/>
      <c r="T31" s="93"/>
      <c r="U31" s="92"/>
      <c r="V31" s="93"/>
      <c r="W31" s="45"/>
      <c r="X31" s="70"/>
      <c r="Y31" s="80"/>
      <c r="Z31" s="76" t="s">
        <v>31</v>
      </c>
      <c r="AA31" s="76"/>
      <c r="AB31" s="78" t="s">
        <v>32</v>
      </c>
      <c r="AC31" s="80"/>
      <c r="AD31" s="86" t="str">
        <f>IF(AC31="","",100-AC31)</f>
        <v/>
      </c>
      <c r="AE31" s="88"/>
      <c r="AI31" s="44">
        <v>106</v>
      </c>
      <c r="AJ31" s="44" t="s">
        <v>79</v>
      </c>
    </row>
    <row r="32" spans="2:36" ht="24" customHeight="1">
      <c r="B32" s="97"/>
      <c r="C32" s="99"/>
      <c r="D32" s="99"/>
      <c r="E32" s="69"/>
      <c r="F32" s="101"/>
      <c r="G32" s="103"/>
      <c r="H32" s="85"/>
      <c r="I32" s="83"/>
      <c r="J32" s="85"/>
      <c r="K32" s="101"/>
      <c r="L32" s="85"/>
      <c r="M32" s="94"/>
      <c r="N32" s="95"/>
      <c r="O32" s="94"/>
      <c r="P32" s="95"/>
      <c r="Q32" s="94"/>
      <c r="R32" s="95"/>
      <c r="S32" s="94"/>
      <c r="T32" s="95"/>
      <c r="U32" s="94"/>
      <c r="V32" s="95"/>
      <c r="W32" s="90"/>
      <c r="X32" s="91"/>
      <c r="Y32" s="81"/>
      <c r="Z32" s="77"/>
      <c r="AA32" s="77"/>
      <c r="AB32" s="79"/>
      <c r="AC32" s="81"/>
      <c r="AD32" s="87"/>
      <c r="AE32" s="89"/>
      <c r="AI32" s="44">
        <v>108</v>
      </c>
      <c r="AJ32" s="44" t="s">
        <v>80</v>
      </c>
    </row>
    <row r="33" spans="1:36" ht="24" customHeight="1">
      <c r="B33" s="96"/>
      <c r="C33" s="98"/>
      <c r="D33" s="98"/>
      <c r="E33" s="68"/>
      <c r="F33" s="100"/>
      <c r="G33" s="102"/>
      <c r="H33" s="84" t="str">
        <f>IF(AND(F33="",G33=""),"",F33*G33)</f>
        <v/>
      </c>
      <c r="I33" s="82"/>
      <c r="J33" s="84" t="str">
        <f>IF(AND(F33="",I33=""),"",F33*I33)</f>
        <v/>
      </c>
      <c r="K33" s="100"/>
      <c r="L33" s="84" t="str">
        <f>IF(J33="","",(J33-K33))</f>
        <v/>
      </c>
      <c r="M33" s="92"/>
      <c r="N33" s="93"/>
      <c r="O33" s="92"/>
      <c r="P33" s="93"/>
      <c r="Q33" s="92"/>
      <c r="R33" s="93"/>
      <c r="S33" s="92"/>
      <c r="T33" s="93"/>
      <c r="U33" s="92"/>
      <c r="V33" s="93"/>
      <c r="W33" s="45"/>
      <c r="X33" s="70"/>
      <c r="Y33" s="80"/>
      <c r="Z33" s="76" t="s">
        <v>31</v>
      </c>
      <c r="AA33" s="76"/>
      <c r="AB33" s="78" t="s">
        <v>32</v>
      </c>
      <c r="AC33" s="80"/>
      <c r="AD33" s="86" t="str">
        <f>IF(AC33="","",100-AC33)</f>
        <v/>
      </c>
      <c r="AE33" s="88"/>
      <c r="AI33" s="44">
        <v>111</v>
      </c>
      <c r="AJ33" s="44" t="s">
        <v>81</v>
      </c>
    </row>
    <row r="34" spans="1:36" ht="24" customHeight="1">
      <c r="B34" s="97"/>
      <c r="C34" s="99"/>
      <c r="D34" s="99"/>
      <c r="E34" s="69"/>
      <c r="F34" s="101"/>
      <c r="G34" s="103"/>
      <c r="H34" s="85"/>
      <c r="I34" s="83"/>
      <c r="J34" s="85"/>
      <c r="K34" s="101"/>
      <c r="L34" s="85"/>
      <c r="M34" s="94"/>
      <c r="N34" s="95"/>
      <c r="O34" s="94"/>
      <c r="P34" s="95"/>
      <c r="Q34" s="94"/>
      <c r="R34" s="95"/>
      <c r="S34" s="94"/>
      <c r="T34" s="95"/>
      <c r="U34" s="94"/>
      <c r="V34" s="95"/>
      <c r="W34" s="90"/>
      <c r="X34" s="91"/>
      <c r="Y34" s="81"/>
      <c r="Z34" s="77"/>
      <c r="AA34" s="77"/>
      <c r="AB34" s="79"/>
      <c r="AC34" s="81"/>
      <c r="AD34" s="87"/>
      <c r="AE34" s="89"/>
      <c r="AI34" s="44">
        <v>170</v>
      </c>
      <c r="AJ34" s="44" t="s">
        <v>82</v>
      </c>
    </row>
    <row r="35" spans="1:36" ht="24" customHeight="1">
      <c r="B35" s="96"/>
      <c r="C35" s="98"/>
      <c r="D35" s="98"/>
      <c r="E35" s="68"/>
      <c r="F35" s="100"/>
      <c r="G35" s="102"/>
      <c r="H35" s="84" t="str">
        <f>IF(AND(F35="",G35=""),"",F35*G35)</f>
        <v/>
      </c>
      <c r="I35" s="82"/>
      <c r="J35" s="84" t="str">
        <f>IF(AND(F35="",I35=""),"",F35*I35)</f>
        <v/>
      </c>
      <c r="K35" s="100"/>
      <c r="L35" s="84" t="str">
        <f>IF(J35="","",(J35-K35))</f>
        <v/>
      </c>
      <c r="M35" s="92"/>
      <c r="N35" s="93"/>
      <c r="O35" s="92"/>
      <c r="P35" s="93"/>
      <c r="Q35" s="92"/>
      <c r="R35" s="93"/>
      <c r="S35" s="92"/>
      <c r="T35" s="93"/>
      <c r="U35" s="92"/>
      <c r="V35" s="93"/>
      <c r="W35" s="45"/>
      <c r="X35" s="70"/>
      <c r="Y35" s="80"/>
      <c r="Z35" s="76" t="s">
        <v>31</v>
      </c>
      <c r="AA35" s="76"/>
      <c r="AB35" s="78" t="s">
        <v>32</v>
      </c>
      <c r="AC35" s="80"/>
      <c r="AD35" s="86" t="str">
        <f>IF(AC35="","",100-AC35)</f>
        <v/>
      </c>
      <c r="AE35" s="88"/>
      <c r="AI35" s="44">
        <v>177</v>
      </c>
      <c r="AJ35" s="44" t="s">
        <v>83</v>
      </c>
    </row>
    <row r="36" spans="1:36" ht="24" customHeight="1">
      <c r="B36" s="97"/>
      <c r="C36" s="99"/>
      <c r="D36" s="99"/>
      <c r="E36" s="69"/>
      <c r="F36" s="101"/>
      <c r="G36" s="103"/>
      <c r="H36" s="85"/>
      <c r="I36" s="83"/>
      <c r="J36" s="85"/>
      <c r="K36" s="101"/>
      <c r="L36" s="85"/>
      <c r="M36" s="94"/>
      <c r="N36" s="95"/>
      <c r="O36" s="94"/>
      <c r="P36" s="95"/>
      <c r="Q36" s="94"/>
      <c r="R36" s="95"/>
      <c r="S36" s="94"/>
      <c r="T36" s="95"/>
      <c r="U36" s="94"/>
      <c r="V36" s="95"/>
      <c r="W36" s="90"/>
      <c r="X36" s="91"/>
      <c r="Y36" s="81"/>
      <c r="Z36" s="77"/>
      <c r="AA36" s="77"/>
      <c r="AB36" s="79"/>
      <c r="AC36" s="81"/>
      <c r="AD36" s="87"/>
      <c r="AE36" s="89"/>
      <c r="AI36" s="44">
        <v>178</v>
      </c>
      <c r="AJ36" s="44" t="s">
        <v>84</v>
      </c>
    </row>
    <row r="37" spans="1:36" ht="24" customHeight="1">
      <c r="B37" s="96"/>
      <c r="C37" s="98"/>
      <c r="D37" s="98"/>
      <c r="E37" s="68"/>
      <c r="F37" s="100"/>
      <c r="G37" s="102"/>
      <c r="H37" s="84" t="str">
        <f>IF(AND(F37="",G37=""),"",F37*G37)</f>
        <v/>
      </c>
      <c r="I37" s="82"/>
      <c r="J37" s="84" t="str">
        <f>IF(AND(F37="",I37=""),"",F37*I37)</f>
        <v/>
      </c>
      <c r="K37" s="100"/>
      <c r="L37" s="84" t="str">
        <f>IF(J37="","",(J37-K37))</f>
        <v/>
      </c>
      <c r="M37" s="92"/>
      <c r="N37" s="93"/>
      <c r="O37" s="92"/>
      <c r="P37" s="93"/>
      <c r="Q37" s="92"/>
      <c r="R37" s="93"/>
      <c r="S37" s="92"/>
      <c r="T37" s="93"/>
      <c r="U37" s="92"/>
      <c r="V37" s="93"/>
      <c r="W37" s="45"/>
      <c r="X37" s="70"/>
      <c r="Y37" s="80"/>
      <c r="Z37" s="76" t="s">
        <v>31</v>
      </c>
      <c r="AA37" s="76"/>
      <c r="AB37" s="78" t="s">
        <v>32</v>
      </c>
      <c r="AC37" s="80"/>
      <c r="AD37" s="86" t="str">
        <f>IF(AC37="","",100-AC37)</f>
        <v/>
      </c>
      <c r="AE37" s="88"/>
      <c r="AI37" s="44">
        <v>179</v>
      </c>
      <c r="AJ37" s="44" t="s">
        <v>85</v>
      </c>
    </row>
    <row r="38" spans="1:36" ht="24" customHeight="1">
      <c r="B38" s="97"/>
      <c r="C38" s="99"/>
      <c r="D38" s="99"/>
      <c r="E38" s="69"/>
      <c r="F38" s="101"/>
      <c r="G38" s="103"/>
      <c r="H38" s="85"/>
      <c r="I38" s="83"/>
      <c r="J38" s="85"/>
      <c r="K38" s="101"/>
      <c r="L38" s="85"/>
      <c r="M38" s="94"/>
      <c r="N38" s="95"/>
      <c r="O38" s="94"/>
      <c r="P38" s="95"/>
      <c r="Q38" s="94"/>
      <c r="R38" s="95"/>
      <c r="S38" s="94"/>
      <c r="T38" s="95"/>
      <c r="U38" s="94"/>
      <c r="V38" s="95"/>
      <c r="W38" s="90"/>
      <c r="X38" s="91"/>
      <c r="Y38" s="81"/>
      <c r="Z38" s="77"/>
      <c r="AA38" s="77"/>
      <c r="AB38" s="79"/>
      <c r="AC38" s="81"/>
      <c r="AD38" s="87"/>
      <c r="AE38" s="89"/>
      <c r="AI38" s="44">
        <v>190</v>
      </c>
      <c r="AJ38" s="44" t="s">
        <v>86</v>
      </c>
    </row>
    <row r="39" spans="1:36" ht="24" customHeight="1">
      <c r="B39" s="96"/>
      <c r="C39" s="98"/>
      <c r="D39" s="98"/>
      <c r="E39" s="68"/>
      <c r="F39" s="100"/>
      <c r="G39" s="102"/>
      <c r="H39" s="84" t="str">
        <f>IF(AND(F39="",G39=""),"",F39*G39)</f>
        <v/>
      </c>
      <c r="I39" s="82"/>
      <c r="J39" s="84" t="str">
        <f>IF(AND(F39="",I39=""),"",F39*I39)</f>
        <v/>
      </c>
      <c r="K39" s="100"/>
      <c r="L39" s="84" t="str">
        <f>IF(J39="","",(J39-K39))</f>
        <v/>
      </c>
      <c r="M39" s="92"/>
      <c r="N39" s="93"/>
      <c r="O39" s="92"/>
      <c r="P39" s="93"/>
      <c r="Q39" s="92"/>
      <c r="R39" s="93"/>
      <c r="S39" s="92"/>
      <c r="T39" s="93"/>
      <c r="U39" s="92"/>
      <c r="V39" s="93"/>
      <c r="W39" s="45"/>
      <c r="X39" s="70"/>
      <c r="Y39" s="80"/>
      <c r="Z39" s="76" t="s">
        <v>31</v>
      </c>
      <c r="AA39" s="76"/>
      <c r="AB39" s="78" t="s">
        <v>32</v>
      </c>
      <c r="AC39" s="80"/>
      <c r="AD39" s="86" t="str">
        <f>IF(AC39="","",100-AC39)</f>
        <v/>
      </c>
      <c r="AE39" s="88"/>
      <c r="AI39" s="44">
        <v>191</v>
      </c>
      <c r="AJ39" s="44" t="s">
        <v>87</v>
      </c>
    </row>
    <row r="40" spans="1:36" ht="24" customHeight="1">
      <c r="B40" s="97"/>
      <c r="C40" s="99"/>
      <c r="D40" s="99"/>
      <c r="E40" s="69"/>
      <c r="F40" s="101"/>
      <c r="G40" s="103"/>
      <c r="H40" s="85"/>
      <c r="I40" s="83"/>
      <c r="J40" s="85"/>
      <c r="K40" s="101"/>
      <c r="L40" s="85"/>
      <c r="M40" s="94"/>
      <c r="N40" s="95"/>
      <c r="O40" s="94"/>
      <c r="P40" s="95"/>
      <c r="Q40" s="94"/>
      <c r="R40" s="95"/>
      <c r="S40" s="94"/>
      <c r="T40" s="95"/>
      <c r="U40" s="94"/>
      <c r="V40" s="95"/>
      <c r="W40" s="90"/>
      <c r="X40" s="91"/>
      <c r="Y40" s="81"/>
      <c r="Z40" s="77"/>
      <c r="AA40" s="77"/>
      <c r="AB40" s="79"/>
      <c r="AC40" s="81"/>
      <c r="AD40" s="87"/>
      <c r="AE40" s="89"/>
      <c r="AI40" s="44">
        <v>192</v>
      </c>
      <c r="AJ40" s="44" t="s">
        <v>88</v>
      </c>
    </row>
    <row r="41" spans="1:36" ht="24" customHeight="1">
      <c r="B41" s="96"/>
      <c r="C41" s="98"/>
      <c r="D41" s="98"/>
      <c r="E41" s="68"/>
      <c r="F41" s="100"/>
      <c r="G41" s="102"/>
      <c r="H41" s="84" t="str">
        <f>IF(AND(F41="",G41=""),"",F41*G41)</f>
        <v/>
      </c>
      <c r="I41" s="82"/>
      <c r="J41" s="84" t="str">
        <f>IF(AND(F41="",I41=""),"",F41*I41)</f>
        <v/>
      </c>
      <c r="K41" s="100"/>
      <c r="L41" s="84" t="str">
        <f>IF(J41="","",(J41-K41))</f>
        <v/>
      </c>
      <c r="M41" s="92"/>
      <c r="N41" s="93"/>
      <c r="O41" s="92"/>
      <c r="P41" s="93"/>
      <c r="Q41" s="92"/>
      <c r="R41" s="93"/>
      <c r="S41" s="92"/>
      <c r="T41" s="93"/>
      <c r="U41" s="92"/>
      <c r="V41" s="93"/>
      <c r="W41" s="45"/>
      <c r="X41" s="70"/>
      <c r="Y41" s="80"/>
      <c r="Z41" s="76" t="s">
        <v>31</v>
      </c>
      <c r="AA41" s="76"/>
      <c r="AB41" s="78" t="s">
        <v>32</v>
      </c>
      <c r="AC41" s="80"/>
      <c r="AD41" s="86" t="str">
        <f>IF(AC41="","",100-AC41)</f>
        <v/>
      </c>
      <c r="AE41" s="88"/>
      <c r="AF41" s="67"/>
      <c r="AI41" s="44">
        <v>197</v>
      </c>
      <c r="AJ41" s="44" t="s">
        <v>89</v>
      </c>
    </row>
    <row r="42" spans="1:36" ht="24" customHeight="1">
      <c r="B42" s="97"/>
      <c r="C42" s="99"/>
      <c r="D42" s="99"/>
      <c r="E42" s="69"/>
      <c r="F42" s="101"/>
      <c r="G42" s="103"/>
      <c r="H42" s="85"/>
      <c r="I42" s="83"/>
      <c r="J42" s="85"/>
      <c r="K42" s="101"/>
      <c r="L42" s="85"/>
      <c r="M42" s="94"/>
      <c r="N42" s="95"/>
      <c r="O42" s="94"/>
      <c r="P42" s="95"/>
      <c r="Q42" s="94"/>
      <c r="R42" s="95"/>
      <c r="S42" s="94"/>
      <c r="T42" s="95"/>
      <c r="U42" s="94"/>
      <c r="V42" s="95"/>
      <c r="W42" s="90"/>
      <c r="X42" s="91"/>
      <c r="Y42" s="81"/>
      <c r="Z42" s="77"/>
      <c r="AA42" s="77"/>
      <c r="AB42" s="79"/>
      <c r="AC42" s="81"/>
      <c r="AD42" s="87"/>
      <c r="AE42" s="89"/>
      <c r="AF42" s="67"/>
    </row>
    <row r="43" spans="1:36" s="67" customFormat="1" ht="24" hidden="1" customHeight="1">
      <c r="B43" s="96"/>
      <c r="C43" s="98"/>
      <c r="D43" s="98"/>
      <c r="E43" s="68"/>
      <c r="F43" s="100"/>
      <c r="G43" s="102"/>
      <c r="H43" s="135" t="str">
        <f>IF(AND(F43="",G43=""),"",F43*G43)</f>
        <v/>
      </c>
      <c r="I43" s="82"/>
      <c r="J43" s="135" t="str">
        <f>IF(AND(F43="",I43=""),"",F43*I43)</f>
        <v/>
      </c>
      <c r="K43" s="100"/>
      <c r="L43" s="135" t="str">
        <f>IF(J43="","",(J43-K43))</f>
        <v/>
      </c>
      <c r="M43" s="92"/>
      <c r="N43" s="93"/>
      <c r="O43" s="92"/>
      <c r="P43" s="93"/>
      <c r="Q43" s="92"/>
      <c r="R43" s="93"/>
      <c r="S43" s="92"/>
      <c r="T43" s="93"/>
      <c r="U43" s="92"/>
      <c r="V43" s="93"/>
      <c r="W43" s="45"/>
      <c r="X43" s="49"/>
      <c r="Y43" s="80"/>
      <c r="Z43" s="76" t="s">
        <v>31</v>
      </c>
      <c r="AA43" s="76"/>
      <c r="AB43" s="78" t="s">
        <v>93</v>
      </c>
      <c r="AC43" s="80"/>
      <c r="AD43" s="137" t="str">
        <f>IF(AC43="","",100-AC43)</f>
        <v/>
      </c>
      <c r="AE43" s="88"/>
    </row>
    <row r="44" spans="1:36" s="67" customFormat="1" ht="24" hidden="1" customHeight="1">
      <c r="B44" s="97"/>
      <c r="C44" s="99"/>
      <c r="D44" s="99"/>
      <c r="E44" s="69"/>
      <c r="F44" s="101"/>
      <c r="G44" s="103"/>
      <c r="H44" s="136"/>
      <c r="I44" s="83"/>
      <c r="J44" s="136"/>
      <c r="K44" s="101"/>
      <c r="L44" s="136"/>
      <c r="M44" s="94"/>
      <c r="N44" s="95"/>
      <c r="O44" s="94"/>
      <c r="P44" s="95"/>
      <c r="Q44" s="94"/>
      <c r="R44" s="95"/>
      <c r="S44" s="94"/>
      <c r="T44" s="95"/>
      <c r="U44" s="94"/>
      <c r="V44" s="95"/>
      <c r="W44" s="90"/>
      <c r="X44" s="91"/>
      <c r="Y44" s="81"/>
      <c r="Z44" s="77"/>
      <c r="AA44" s="77"/>
      <c r="AB44" s="79"/>
      <c r="AC44" s="81"/>
      <c r="AD44" s="138"/>
      <c r="AE44" s="89"/>
    </row>
    <row r="45" spans="1:36" s="67" customFormat="1" ht="24" customHeight="1">
      <c r="B45" s="96"/>
      <c r="C45" s="98"/>
      <c r="D45" s="98"/>
      <c r="E45" s="68"/>
      <c r="F45" s="100"/>
      <c r="G45" s="102"/>
      <c r="H45" s="135" t="str">
        <f>IF(AND(F45="",G45=""),"",F45*G45)</f>
        <v/>
      </c>
      <c r="I45" s="82"/>
      <c r="J45" s="135" t="str">
        <f>IF(AND(F45="",I45=""),"",F45*I45)</f>
        <v/>
      </c>
      <c r="K45" s="100"/>
      <c r="L45" s="135" t="str">
        <f>IF(J45="","",(J45-K45))</f>
        <v/>
      </c>
      <c r="M45" s="92"/>
      <c r="N45" s="93"/>
      <c r="O45" s="92"/>
      <c r="P45" s="93"/>
      <c r="Q45" s="92"/>
      <c r="R45" s="93"/>
      <c r="S45" s="92"/>
      <c r="T45" s="93"/>
      <c r="U45" s="92"/>
      <c r="V45" s="93"/>
      <c r="W45" s="45"/>
      <c r="X45" s="70"/>
      <c r="Y45" s="80"/>
      <c r="Z45" s="76" t="s">
        <v>31</v>
      </c>
      <c r="AA45" s="76"/>
      <c r="AB45" s="78" t="s">
        <v>32</v>
      </c>
      <c r="AC45" s="80"/>
      <c r="AD45" s="137" t="str">
        <f>IF(AC45="","",100-AC45)</f>
        <v/>
      </c>
      <c r="AE45" s="88"/>
    </row>
    <row r="46" spans="1:36" s="67" customFormat="1" ht="24" customHeight="1">
      <c r="B46" s="97"/>
      <c r="C46" s="99"/>
      <c r="D46" s="99"/>
      <c r="E46" s="69"/>
      <c r="F46" s="101"/>
      <c r="G46" s="103"/>
      <c r="H46" s="136"/>
      <c r="I46" s="83"/>
      <c r="J46" s="136"/>
      <c r="K46" s="101"/>
      <c r="L46" s="136"/>
      <c r="M46" s="94"/>
      <c r="N46" s="95"/>
      <c r="O46" s="94"/>
      <c r="P46" s="95"/>
      <c r="Q46" s="94"/>
      <c r="R46" s="95"/>
      <c r="S46" s="94"/>
      <c r="T46" s="95"/>
      <c r="U46" s="94"/>
      <c r="V46" s="95"/>
      <c r="W46" s="90"/>
      <c r="X46" s="91"/>
      <c r="Y46" s="81"/>
      <c r="Z46" s="77"/>
      <c r="AA46" s="77"/>
      <c r="AB46" s="79"/>
      <c r="AC46" s="81"/>
      <c r="AD46" s="138"/>
      <c r="AE46" s="89"/>
    </row>
    <row r="47" spans="1:36" ht="27.75" customHeight="1" thickBot="1">
      <c r="B47" s="66" t="s">
        <v>29</v>
      </c>
      <c r="C47" s="50"/>
      <c r="D47" s="51"/>
      <c r="E47" s="52"/>
      <c r="F47" s="53"/>
      <c r="G47" s="54" t="str">
        <f>IF(AND(D47="",E47=""),"",F47/D47)</f>
        <v/>
      </c>
      <c r="H47" s="55" t="str">
        <f>IF(AND(F47="",G47=""),"",F47-G47)</f>
        <v/>
      </c>
      <c r="I47" s="56"/>
      <c r="J47" s="55" t="str">
        <f>IF(AND(F47="",I47=""),"",F47*I47)</f>
        <v/>
      </c>
      <c r="K47" s="55"/>
      <c r="L47" s="55" t="str">
        <f>IF(J47="","",(J47-K47))</f>
        <v/>
      </c>
      <c r="M47" s="122"/>
      <c r="N47" s="123"/>
      <c r="O47" s="122"/>
      <c r="P47" s="123"/>
      <c r="Q47" s="122"/>
      <c r="R47" s="123"/>
      <c r="S47" s="122"/>
      <c r="T47" s="123"/>
      <c r="U47" s="122"/>
      <c r="V47" s="123"/>
      <c r="W47" s="57"/>
      <c r="X47" s="58"/>
      <c r="Y47" s="59"/>
      <c r="Z47" s="60"/>
      <c r="AA47" s="61"/>
      <c r="AB47" s="62"/>
      <c r="AC47" s="63"/>
      <c r="AD47" s="64" t="str">
        <f>IF(AC47="","",100-AC47)</f>
        <v/>
      </c>
      <c r="AE47" s="65"/>
    </row>
    <row r="48" spans="1:36" ht="32.1" customHeight="1" thickTop="1">
      <c r="A48" s="23"/>
      <c r="B48" s="24"/>
      <c r="C48" s="25"/>
      <c r="D48" s="110" t="s">
        <v>26</v>
      </c>
      <c r="E48" s="111"/>
      <c r="F48" s="26">
        <f>SUM(F7:F47)</f>
        <v>0</v>
      </c>
      <c r="G48" s="46" t="str">
        <f>IF(AND(F48=0,H48=0),"",H48/F48)</f>
        <v/>
      </c>
      <c r="H48" s="26">
        <f>SUM(H7:H47)</f>
        <v>0</v>
      </c>
      <c r="I48" s="46" t="str">
        <f>IF(AND(F48=0,J48=0),"",J48/F48)</f>
        <v/>
      </c>
      <c r="J48" s="26">
        <f>SUM(J7:J47)</f>
        <v>0</v>
      </c>
      <c r="K48" s="26">
        <f>SUM(K7:K47)</f>
        <v>0</v>
      </c>
      <c r="L48" s="27">
        <f>SUM(L7:L47)</f>
        <v>0</v>
      </c>
      <c r="M48" s="120">
        <f>SUM(M7:N47)</f>
        <v>0</v>
      </c>
      <c r="N48" s="121"/>
      <c r="O48" s="120">
        <f>SUM(O7:P47)</f>
        <v>0</v>
      </c>
      <c r="P48" s="121"/>
      <c r="Q48" s="120">
        <f>SUM(Q7:R47)</f>
        <v>0</v>
      </c>
      <c r="R48" s="121"/>
      <c r="S48" s="120">
        <f>SUM(S7:T47)</f>
        <v>0</v>
      </c>
      <c r="T48" s="121"/>
      <c r="U48" s="120">
        <f>SUM(U7:V47)</f>
        <v>0</v>
      </c>
      <c r="V48" s="121"/>
      <c r="W48" s="28"/>
      <c r="X48" s="29"/>
      <c r="Y48" s="29"/>
      <c r="Z48" s="29"/>
      <c r="AA48" s="29"/>
      <c r="AB48" s="29"/>
      <c r="AC48" s="30"/>
      <c r="AD48" s="31"/>
      <c r="AE48" s="32"/>
    </row>
    <row r="49" spans="1:31" ht="32.1" customHeight="1" thickBot="1">
      <c r="A49" s="23"/>
      <c r="B49" s="33"/>
      <c r="C49" s="34"/>
      <c r="D49" s="112" t="s">
        <v>27</v>
      </c>
      <c r="E49" s="113"/>
      <c r="F49" s="35">
        <f>SUMIF($B$7:$B$47,"確定",F7:F47)</f>
        <v>0</v>
      </c>
      <c r="G49" s="47" t="str">
        <f>IF(AND(F49=0,H49=0),"",H49/F49)</f>
        <v/>
      </c>
      <c r="H49" s="35">
        <f>SUMIF($B$7:$B$47,"確定",H7:H47)</f>
        <v>0</v>
      </c>
      <c r="I49" s="47" t="str">
        <f>IF(AND(F49=0,J49=0),"",J49/F49)</f>
        <v/>
      </c>
      <c r="J49" s="36">
        <f>SUMIF($B$7:$B$47,"確定",J7:J47)</f>
        <v>0</v>
      </c>
      <c r="K49" s="36">
        <f>SUMIF($B$7:$B$47,"確定",K7:K47)</f>
        <v>0</v>
      </c>
      <c r="L49" s="35">
        <f>SUMIF($B$7:$B$47,"確定",L7:L47)</f>
        <v>0</v>
      </c>
      <c r="M49" s="132">
        <f>SUMIF($B$7:$B$47,"確定",M7:N47)</f>
        <v>0</v>
      </c>
      <c r="N49" s="134"/>
      <c r="O49" s="132">
        <f>SUMIF($B$7:$B$47,"確定",O7:P47)</f>
        <v>0</v>
      </c>
      <c r="P49" s="133"/>
      <c r="Q49" s="134">
        <f>SUMIF($B$7:$B$47,"確定",Q7:R47)</f>
        <v>0</v>
      </c>
      <c r="R49" s="134"/>
      <c r="S49" s="132">
        <f>SUMIF($B$7:$B$47,"確定",S7:T47)</f>
        <v>0</v>
      </c>
      <c r="T49" s="133"/>
      <c r="U49" s="132">
        <f>SUMIF($B$7:$B$47,"確定",U7:V47)</f>
        <v>0</v>
      </c>
      <c r="V49" s="133"/>
      <c r="W49" s="37"/>
      <c r="X49" s="38"/>
      <c r="Y49" s="38"/>
      <c r="Z49" s="38"/>
      <c r="AA49" s="38"/>
      <c r="AB49" s="38"/>
      <c r="AC49" s="39"/>
      <c r="AD49" s="40"/>
      <c r="AE49" s="41"/>
    </row>
    <row r="50" spans="1:31">
      <c r="C50" s="2" t="s">
        <v>28</v>
      </c>
    </row>
    <row r="52" spans="1:31">
      <c r="C52" s="12"/>
    </row>
    <row r="53" spans="1:31">
      <c r="C53" s="12"/>
    </row>
  </sheetData>
  <sheetProtection password="CC49" sheet="1" formatRows="0" insertRows="0" deleteRows="0" sort="0"/>
  <mergeCells count="498">
    <mergeCell ref="AB45:AB46"/>
    <mergeCell ref="AC45:AC46"/>
    <mergeCell ref="AD45:AD46"/>
    <mergeCell ref="AE45:AE46"/>
    <mergeCell ref="W46:X46"/>
    <mergeCell ref="Q45:R46"/>
    <mergeCell ref="S45:T46"/>
    <mergeCell ref="U45:V46"/>
    <mergeCell ref="Y45:Y46"/>
    <mergeCell ref="Z45:Z46"/>
    <mergeCell ref="AA45:AA46"/>
    <mergeCell ref="I45:I46"/>
    <mergeCell ref="J45:J46"/>
    <mergeCell ref="K45:K46"/>
    <mergeCell ref="L45:L46"/>
    <mergeCell ref="M45:N46"/>
    <mergeCell ref="O45:P46"/>
    <mergeCell ref="B45:B46"/>
    <mergeCell ref="C45:C46"/>
    <mergeCell ref="D45:D46"/>
    <mergeCell ref="F45:F46"/>
    <mergeCell ref="G45:G46"/>
    <mergeCell ref="H45:H46"/>
    <mergeCell ref="AB43:AB44"/>
    <mergeCell ref="AC43:AC44"/>
    <mergeCell ref="AD43:AD44"/>
    <mergeCell ref="AE43:AE44"/>
    <mergeCell ref="W44:X44"/>
    <mergeCell ref="Q43:R44"/>
    <mergeCell ref="S43:T44"/>
    <mergeCell ref="U43:V44"/>
    <mergeCell ref="Y43:Y44"/>
    <mergeCell ref="Z43:Z44"/>
    <mergeCell ref="AA43:AA44"/>
    <mergeCell ref="K43:K44"/>
    <mergeCell ref="H43:H44"/>
    <mergeCell ref="J43:J44"/>
    <mergeCell ref="L43:L44"/>
    <mergeCell ref="M43:N44"/>
    <mergeCell ref="O43:P44"/>
    <mergeCell ref="B43:B44"/>
    <mergeCell ref="C43:C44"/>
    <mergeCell ref="D43:D44"/>
    <mergeCell ref="F43:F44"/>
    <mergeCell ref="G43:G44"/>
    <mergeCell ref="I43:I44"/>
    <mergeCell ref="M7:N8"/>
    <mergeCell ref="O7:P8"/>
    <mergeCell ref="Q7:R8"/>
    <mergeCell ref="S7:T8"/>
    <mergeCell ref="U7:V8"/>
    <mergeCell ref="AB37:AB38"/>
    <mergeCell ref="S15:T16"/>
    <mergeCell ref="U15:V16"/>
    <mergeCell ref="S17:T18"/>
    <mergeCell ref="Z37:Z38"/>
    <mergeCell ref="AC37:AC38"/>
    <mergeCell ref="AD37:AD38"/>
    <mergeCell ref="AE37:AE38"/>
    <mergeCell ref="U49:V49"/>
    <mergeCell ref="M49:N49"/>
    <mergeCell ref="O49:P49"/>
    <mergeCell ref="Q49:R49"/>
    <mergeCell ref="S49:T49"/>
    <mergeCell ref="O48:P48"/>
    <mergeCell ref="W38:X38"/>
    <mergeCell ref="AA37:AA38"/>
    <mergeCell ref="K37:K38"/>
    <mergeCell ref="L37:L38"/>
    <mergeCell ref="M37:N38"/>
    <mergeCell ref="O37:P38"/>
    <mergeCell ref="Q37:R38"/>
    <mergeCell ref="S37:T38"/>
    <mergeCell ref="AD35:AD36"/>
    <mergeCell ref="AE35:AE36"/>
    <mergeCell ref="B37:B38"/>
    <mergeCell ref="C37:C38"/>
    <mergeCell ref="D37:D38"/>
    <mergeCell ref="F37:F38"/>
    <mergeCell ref="G37:G38"/>
    <mergeCell ref="H37:H38"/>
    <mergeCell ref="I37:I38"/>
    <mergeCell ref="J37:J38"/>
    <mergeCell ref="I7:I8"/>
    <mergeCell ref="J7:J8"/>
    <mergeCell ref="K7:K8"/>
    <mergeCell ref="L7:L8"/>
    <mergeCell ref="B5:B6"/>
    <mergeCell ref="C5:C6"/>
    <mergeCell ref="D5:D6"/>
    <mergeCell ref="E5:E6"/>
    <mergeCell ref="G7:G8"/>
    <mergeCell ref="G5:G6"/>
    <mergeCell ref="Z35:Z36"/>
    <mergeCell ref="AA35:AA36"/>
    <mergeCell ref="AB35:AB36"/>
    <mergeCell ref="AC35:AC36"/>
    <mergeCell ref="W36:X36"/>
    <mergeCell ref="F5:F6"/>
    <mergeCell ref="I5:J5"/>
    <mergeCell ref="M5:V5"/>
    <mergeCell ref="AA33:AA34"/>
    <mergeCell ref="AB33:AB34"/>
    <mergeCell ref="AE5:AE6"/>
    <mergeCell ref="H35:H36"/>
    <mergeCell ref="I35:I36"/>
    <mergeCell ref="J35:J36"/>
    <mergeCell ref="K35:K36"/>
    <mergeCell ref="L35:L36"/>
    <mergeCell ref="S35:T36"/>
    <mergeCell ref="U35:V36"/>
    <mergeCell ref="Y35:Y36"/>
    <mergeCell ref="H7:H8"/>
    <mergeCell ref="AC33:AC34"/>
    <mergeCell ref="AD33:AD34"/>
    <mergeCell ref="AE33:AE34"/>
    <mergeCell ref="B35:B36"/>
    <mergeCell ref="C35:C36"/>
    <mergeCell ref="D35:D36"/>
    <mergeCell ref="F35:F36"/>
    <mergeCell ref="G35:G36"/>
    <mergeCell ref="M33:N34"/>
    <mergeCell ref="O33:P34"/>
    <mergeCell ref="S48:T48"/>
    <mergeCell ref="M48:N48"/>
    <mergeCell ref="Y33:Y34"/>
    <mergeCell ref="Z33:Z34"/>
    <mergeCell ref="W34:X34"/>
    <mergeCell ref="M35:N36"/>
    <mergeCell ref="O35:P36"/>
    <mergeCell ref="Q35:R36"/>
    <mergeCell ref="U37:V38"/>
    <mergeCell ref="Y37:Y38"/>
    <mergeCell ref="Q33:R34"/>
    <mergeCell ref="S33:T34"/>
    <mergeCell ref="U33:V34"/>
    <mergeCell ref="M47:N47"/>
    <mergeCell ref="O47:P47"/>
    <mergeCell ref="H33:H34"/>
    <mergeCell ref="I33:I34"/>
    <mergeCell ref="J33:J34"/>
    <mergeCell ref="K33:K34"/>
    <mergeCell ref="L33:L34"/>
    <mergeCell ref="U48:V48"/>
    <mergeCell ref="Q48:R48"/>
    <mergeCell ref="U47:V47"/>
    <mergeCell ref="Q47:R47"/>
    <mergeCell ref="S47:T47"/>
    <mergeCell ref="AA41:AA42"/>
    <mergeCell ref="Q41:R42"/>
    <mergeCell ref="S41:T42"/>
    <mergeCell ref="U41:V42"/>
    <mergeCell ref="Y41:Y42"/>
    <mergeCell ref="AB41:AB42"/>
    <mergeCell ref="AC41:AC42"/>
    <mergeCell ref="AD41:AD42"/>
    <mergeCell ref="AE41:AE42"/>
    <mergeCell ref="B33:B34"/>
    <mergeCell ref="C33:C34"/>
    <mergeCell ref="D33:D34"/>
    <mergeCell ref="F33:F34"/>
    <mergeCell ref="G33:G34"/>
    <mergeCell ref="O41:P42"/>
    <mergeCell ref="Z41:Z42"/>
    <mergeCell ref="W42:X42"/>
    <mergeCell ref="H41:H42"/>
    <mergeCell ref="I41:I42"/>
    <mergeCell ref="J41:J42"/>
    <mergeCell ref="K41:K42"/>
    <mergeCell ref="L41:L42"/>
    <mergeCell ref="M41:N42"/>
    <mergeCell ref="AC5:AD5"/>
    <mergeCell ref="AC6:AD6"/>
    <mergeCell ref="H5:H6"/>
    <mergeCell ref="W5:X5"/>
    <mergeCell ref="W6:X6"/>
    <mergeCell ref="B41:B42"/>
    <mergeCell ref="C41:C42"/>
    <mergeCell ref="D41:D42"/>
    <mergeCell ref="F41:F42"/>
    <mergeCell ref="G41:G42"/>
    <mergeCell ref="D48:E48"/>
    <mergeCell ref="D49:E49"/>
    <mergeCell ref="B7:B8"/>
    <mergeCell ref="C7:C8"/>
    <mergeCell ref="D7:D8"/>
    <mergeCell ref="F7:F8"/>
    <mergeCell ref="B13:B14"/>
    <mergeCell ref="C13:C14"/>
    <mergeCell ref="D13:D14"/>
    <mergeCell ref="F13:F14"/>
    <mergeCell ref="Y7:Y8"/>
    <mergeCell ref="Y6:AB6"/>
    <mergeCell ref="Y5:AB5"/>
    <mergeCell ref="Z7:Z8"/>
    <mergeCell ref="AA7:AA8"/>
    <mergeCell ref="AB7:AB8"/>
    <mergeCell ref="AC7:AC8"/>
    <mergeCell ref="AD7:AD8"/>
    <mergeCell ref="AE7:AE8"/>
    <mergeCell ref="B9:B10"/>
    <mergeCell ref="C9:C10"/>
    <mergeCell ref="D9:D10"/>
    <mergeCell ref="F9:F10"/>
    <mergeCell ref="G9:G10"/>
    <mergeCell ref="H9:H10"/>
    <mergeCell ref="W8:X8"/>
    <mergeCell ref="I9:I10"/>
    <mergeCell ref="J9:J10"/>
    <mergeCell ref="K9:K10"/>
    <mergeCell ref="L9:L10"/>
    <mergeCell ref="M9:N10"/>
    <mergeCell ref="O9:P10"/>
    <mergeCell ref="AC9:AC10"/>
    <mergeCell ref="AD9:AD10"/>
    <mergeCell ref="AE9:AE10"/>
    <mergeCell ref="W10:X10"/>
    <mergeCell ref="B11:B12"/>
    <mergeCell ref="C11:C12"/>
    <mergeCell ref="D11:D12"/>
    <mergeCell ref="F11:F12"/>
    <mergeCell ref="G11:G12"/>
    <mergeCell ref="Q9:R10"/>
    <mergeCell ref="J11:J12"/>
    <mergeCell ref="K11:K12"/>
    <mergeCell ref="L11:L12"/>
    <mergeCell ref="AB9:AB10"/>
    <mergeCell ref="S9:T10"/>
    <mergeCell ref="U9:V10"/>
    <mergeCell ref="Y9:Y10"/>
    <mergeCell ref="Z9:Z10"/>
    <mergeCell ref="AA9:AA10"/>
    <mergeCell ref="AA11:AA12"/>
    <mergeCell ref="AB11:AB12"/>
    <mergeCell ref="AC11:AC12"/>
    <mergeCell ref="AD11:AD12"/>
    <mergeCell ref="AE11:AE12"/>
    <mergeCell ref="M11:N12"/>
    <mergeCell ref="O11:P12"/>
    <mergeCell ref="Q11:R12"/>
    <mergeCell ref="S11:T12"/>
    <mergeCell ref="U11:V12"/>
    <mergeCell ref="G13:G14"/>
    <mergeCell ref="H13:H14"/>
    <mergeCell ref="I13:I14"/>
    <mergeCell ref="J13:J14"/>
    <mergeCell ref="K13:K14"/>
    <mergeCell ref="Z11:Z12"/>
    <mergeCell ref="Y11:Y12"/>
    <mergeCell ref="W12:X12"/>
    <mergeCell ref="H11:H12"/>
    <mergeCell ref="I11:I12"/>
    <mergeCell ref="L13:L14"/>
    <mergeCell ref="M13:N14"/>
    <mergeCell ref="O13:P14"/>
    <mergeCell ref="Q13:R14"/>
    <mergeCell ref="S13:T14"/>
    <mergeCell ref="U13:V14"/>
    <mergeCell ref="Y13:Y14"/>
    <mergeCell ref="Z13:Z14"/>
    <mergeCell ref="AA13:AA14"/>
    <mergeCell ref="AB13:AB14"/>
    <mergeCell ref="AC13:AC14"/>
    <mergeCell ref="AD13:AD14"/>
    <mergeCell ref="Q15:R16"/>
    <mergeCell ref="AE13:AE14"/>
    <mergeCell ref="W14:X14"/>
    <mergeCell ref="B15:B16"/>
    <mergeCell ref="C15:C16"/>
    <mergeCell ref="D15:D16"/>
    <mergeCell ref="F15:F16"/>
    <mergeCell ref="G15:G16"/>
    <mergeCell ref="H15:H16"/>
    <mergeCell ref="I15:I16"/>
    <mergeCell ref="Z15:Z16"/>
    <mergeCell ref="AA15:AA16"/>
    <mergeCell ref="AB15:AB16"/>
    <mergeCell ref="AC15:AC16"/>
    <mergeCell ref="AD15:AD16"/>
    <mergeCell ref="J15:J16"/>
    <mergeCell ref="K15:K16"/>
    <mergeCell ref="L15:L16"/>
    <mergeCell ref="M15:N16"/>
    <mergeCell ref="O15:P16"/>
    <mergeCell ref="AE15:AE16"/>
    <mergeCell ref="W16:X16"/>
    <mergeCell ref="B17:B18"/>
    <mergeCell ref="C17:C18"/>
    <mergeCell ref="D17:D18"/>
    <mergeCell ref="F17:F18"/>
    <mergeCell ref="G17:G18"/>
    <mergeCell ref="H17:H18"/>
    <mergeCell ref="I17:I18"/>
    <mergeCell ref="Y15:Y16"/>
    <mergeCell ref="AB17:AB18"/>
    <mergeCell ref="AC17:AC18"/>
    <mergeCell ref="J17:J18"/>
    <mergeCell ref="K17:K18"/>
    <mergeCell ref="L17:L18"/>
    <mergeCell ref="M17:N18"/>
    <mergeCell ref="O17:P18"/>
    <mergeCell ref="Q17:R18"/>
    <mergeCell ref="B19:B20"/>
    <mergeCell ref="C19:C20"/>
    <mergeCell ref="D19:D20"/>
    <mergeCell ref="F19:F20"/>
    <mergeCell ref="G19:G20"/>
    <mergeCell ref="H19:H20"/>
    <mergeCell ref="L19:L20"/>
    <mergeCell ref="M19:N20"/>
    <mergeCell ref="O19:P20"/>
    <mergeCell ref="AD17:AD18"/>
    <mergeCell ref="AE17:AE18"/>
    <mergeCell ref="W18:X18"/>
    <mergeCell ref="U17:V18"/>
    <mergeCell ref="Y17:Y18"/>
    <mergeCell ref="Z17:Z18"/>
    <mergeCell ref="AA17:AA18"/>
    <mergeCell ref="B21:B22"/>
    <mergeCell ref="C21:C22"/>
    <mergeCell ref="D21:D22"/>
    <mergeCell ref="F21:F22"/>
    <mergeCell ref="G21:G22"/>
    <mergeCell ref="Q19:R20"/>
    <mergeCell ref="L21:L22"/>
    <mergeCell ref="I19:I20"/>
    <mergeCell ref="J19:J20"/>
    <mergeCell ref="K19:K20"/>
    <mergeCell ref="AB19:AB20"/>
    <mergeCell ref="AC19:AC20"/>
    <mergeCell ref="AD19:AD20"/>
    <mergeCell ref="AE19:AE20"/>
    <mergeCell ref="W20:X20"/>
    <mergeCell ref="S19:T20"/>
    <mergeCell ref="U19:V20"/>
    <mergeCell ref="Y19:Y20"/>
    <mergeCell ref="Z19:Z20"/>
    <mergeCell ref="AA19:AA20"/>
    <mergeCell ref="AE21:AE22"/>
    <mergeCell ref="M21:N22"/>
    <mergeCell ref="O21:P22"/>
    <mergeCell ref="Q21:R22"/>
    <mergeCell ref="S21:T22"/>
    <mergeCell ref="U21:V22"/>
    <mergeCell ref="Y21:Y22"/>
    <mergeCell ref="W22:X22"/>
    <mergeCell ref="H23:H24"/>
    <mergeCell ref="Z21:Z22"/>
    <mergeCell ref="AA21:AA22"/>
    <mergeCell ref="AB21:AB22"/>
    <mergeCell ref="AC21:AC22"/>
    <mergeCell ref="AD21:AD22"/>
    <mergeCell ref="H21:H22"/>
    <mergeCell ref="I21:I22"/>
    <mergeCell ref="J21:J22"/>
    <mergeCell ref="K21:K22"/>
    <mergeCell ref="I23:I24"/>
    <mergeCell ref="J23:J24"/>
    <mergeCell ref="K23:K24"/>
    <mergeCell ref="L23:L24"/>
    <mergeCell ref="M23:N24"/>
    <mergeCell ref="B23:B24"/>
    <mergeCell ref="C23:C24"/>
    <mergeCell ref="D23:D24"/>
    <mergeCell ref="F23:F24"/>
    <mergeCell ref="G23:G24"/>
    <mergeCell ref="O23:P24"/>
    <mergeCell ref="Q23:R24"/>
    <mergeCell ref="S23:T24"/>
    <mergeCell ref="U23:V24"/>
    <mergeCell ref="Y23:Y24"/>
    <mergeCell ref="Z23:Z24"/>
    <mergeCell ref="AA23:AA24"/>
    <mergeCell ref="AB23:AB24"/>
    <mergeCell ref="AC23:AC24"/>
    <mergeCell ref="AD23:AD24"/>
    <mergeCell ref="AE23:AE24"/>
    <mergeCell ref="W24:X24"/>
    <mergeCell ref="B25:B26"/>
    <mergeCell ref="C25:C26"/>
    <mergeCell ref="D25:D26"/>
    <mergeCell ref="F25:F26"/>
    <mergeCell ref="G25:G26"/>
    <mergeCell ref="H25:H26"/>
    <mergeCell ref="U25:V26"/>
    <mergeCell ref="Y25:Y26"/>
    <mergeCell ref="Z25:Z26"/>
    <mergeCell ref="I25:I26"/>
    <mergeCell ref="J25:J26"/>
    <mergeCell ref="K25:K26"/>
    <mergeCell ref="L25:L26"/>
    <mergeCell ref="M25:N26"/>
    <mergeCell ref="H27:H28"/>
    <mergeCell ref="AA25:AA26"/>
    <mergeCell ref="AB25:AB26"/>
    <mergeCell ref="AC25:AC26"/>
    <mergeCell ref="AD25:AD26"/>
    <mergeCell ref="AE25:AE26"/>
    <mergeCell ref="W26:X26"/>
    <mergeCell ref="O25:P26"/>
    <mergeCell ref="Q25:R26"/>
    <mergeCell ref="S25:T26"/>
    <mergeCell ref="I27:I28"/>
    <mergeCell ref="J27:J28"/>
    <mergeCell ref="K27:K28"/>
    <mergeCell ref="L27:L28"/>
    <mergeCell ref="M27:N28"/>
    <mergeCell ref="B27:B28"/>
    <mergeCell ref="C27:C28"/>
    <mergeCell ref="D27:D28"/>
    <mergeCell ref="F27:F28"/>
    <mergeCell ref="G27:G28"/>
    <mergeCell ref="O27:P28"/>
    <mergeCell ref="Q27:R28"/>
    <mergeCell ref="S27:T28"/>
    <mergeCell ref="U27:V28"/>
    <mergeCell ref="Y27:Y28"/>
    <mergeCell ref="Z27:Z28"/>
    <mergeCell ref="AA27:AA28"/>
    <mergeCell ref="AB27:AB28"/>
    <mergeCell ref="AC27:AC28"/>
    <mergeCell ref="AD27:AD28"/>
    <mergeCell ref="AE27:AE28"/>
    <mergeCell ref="W28:X28"/>
    <mergeCell ref="B29:B30"/>
    <mergeCell ref="C29:C30"/>
    <mergeCell ref="D29:D30"/>
    <mergeCell ref="F29:F30"/>
    <mergeCell ref="G29:G30"/>
    <mergeCell ref="H29:H30"/>
    <mergeCell ref="U29:V30"/>
    <mergeCell ref="Y29:Y30"/>
    <mergeCell ref="Z29:Z30"/>
    <mergeCell ref="I29:I30"/>
    <mergeCell ref="J29:J30"/>
    <mergeCell ref="K29:K30"/>
    <mergeCell ref="L29:L30"/>
    <mergeCell ref="M29:N30"/>
    <mergeCell ref="H31:H32"/>
    <mergeCell ref="AA29:AA30"/>
    <mergeCell ref="AB29:AB30"/>
    <mergeCell ref="AC29:AC30"/>
    <mergeCell ref="AD29:AD30"/>
    <mergeCell ref="AE29:AE30"/>
    <mergeCell ref="W30:X30"/>
    <mergeCell ref="O29:P30"/>
    <mergeCell ref="Q29:R30"/>
    <mergeCell ref="S29:T30"/>
    <mergeCell ref="I31:I32"/>
    <mergeCell ref="J31:J32"/>
    <mergeCell ref="K31:K32"/>
    <mergeCell ref="L31:L32"/>
    <mergeCell ref="M31:N32"/>
    <mergeCell ref="B31:B32"/>
    <mergeCell ref="C31:C32"/>
    <mergeCell ref="D31:D32"/>
    <mergeCell ref="F31:F32"/>
    <mergeCell ref="G31:G32"/>
    <mergeCell ref="O31:P32"/>
    <mergeCell ref="Q31:R32"/>
    <mergeCell ref="S31:T32"/>
    <mergeCell ref="U31:V32"/>
    <mergeCell ref="Y31:Y32"/>
    <mergeCell ref="Z31:Z32"/>
    <mergeCell ref="AA31:AA32"/>
    <mergeCell ref="AB31:AB32"/>
    <mergeCell ref="AC31:AC32"/>
    <mergeCell ref="AD31:AD32"/>
    <mergeCell ref="AE31:AE32"/>
    <mergeCell ref="W32:X32"/>
    <mergeCell ref="M39:N40"/>
    <mergeCell ref="B39:B40"/>
    <mergeCell ref="C39:C40"/>
    <mergeCell ref="D39:D40"/>
    <mergeCell ref="F39:F40"/>
    <mergeCell ref="G39:G40"/>
    <mergeCell ref="H39:H40"/>
    <mergeCell ref="K39:K40"/>
    <mergeCell ref="L39:L40"/>
    <mergeCell ref="AD39:AD40"/>
    <mergeCell ref="AE39:AE40"/>
    <mergeCell ref="W40:X40"/>
    <mergeCell ref="O39:P40"/>
    <mergeCell ref="Q39:R40"/>
    <mergeCell ref="S39:T40"/>
    <mergeCell ref="U39:V40"/>
    <mergeCell ref="Y39:Y40"/>
    <mergeCell ref="Z39:Z40"/>
    <mergeCell ref="C3:D3"/>
    <mergeCell ref="W3:X3"/>
    <mergeCell ref="Y3:AC3"/>
    <mergeCell ref="J4:K4"/>
    <mergeCell ref="H3:N3"/>
    <mergeCell ref="AA39:AA40"/>
    <mergeCell ref="AB39:AB40"/>
    <mergeCell ref="AC39:AC40"/>
    <mergeCell ref="I39:I40"/>
    <mergeCell ref="J39:J40"/>
  </mergeCells>
  <phoneticPr fontId="2"/>
  <dataValidations count="3">
    <dataValidation type="list" allowBlank="1" showInputMessage="1" showErrorMessage="1" sqref="B7 B19 B17 B15 B13 B11 B47 B9 B29 B27 B25 B23 B21 B31 B33 B35 B37 B39 B41">
      <formula1>$AG$5:$AG$6</formula1>
    </dataValidation>
    <dataValidation type="list" errorStyle="information" allowBlank="1" showInputMessage="1" showErrorMessage="1" sqref="W7 W41 W39 W37 W35 W33 W31 W29 W27 W25 W23 W21 W19 W17 W15 W13 W11 W9">
      <formula1>$AH$5:$AH$21</formula1>
    </dataValidation>
    <dataValidation type="list" allowBlank="1" showInputMessage="1" showErrorMessage="1" sqref="Y3:AC3">
      <formula1>$AJ$6:$AJ$41</formula1>
    </dataValidation>
  </dataValidations>
  <pageMargins left="0.39370078740157483" right="0.39370078740157483" top="0.59055118110236227" bottom="0.39370078740157483" header="0.9055118110236221" footer="0.51181102362204722"/>
  <pageSetup paperSize="9" scale="47" orientation="landscape" horizontalDpi="300" verticalDpi="300" r:id="rId1"/>
  <headerFooter alignWithMargins="0">
    <oddFooter>&amp;L　　保存期限：稟議システムに添付し永久保存&amp;R与信統括部882　H29.8改定</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受注工事明細</vt:lpstr>
    </vt:vector>
  </TitlesOfParts>
  <Company>岡山信用金庫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高屋支店</dc:creator>
  <cp:lastModifiedBy>山本　秀明</cp:lastModifiedBy>
  <cp:lastPrinted>2021-08-03T06:32:24Z</cp:lastPrinted>
  <dcterms:created xsi:type="dcterms:W3CDTF">2000-07-28T09:45:11Z</dcterms:created>
  <dcterms:modified xsi:type="dcterms:W3CDTF">2026-04-14T07:31:26Z</dcterms:modified>
</cp:coreProperties>
</file>